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autoCompressPictures="0"/>
  <workbookProtection workbookPassword="EBBF" lockStructure="1"/>
  <bookViews>
    <workbookView xWindow="0" yWindow="0" windowWidth="21570" windowHeight="7980"/>
  </bookViews>
  <sheets>
    <sheet name="Readiness Tool" sheetId="1" r:id="rId1"/>
    <sheet name="Score &amp; Report" sheetId="2" r:id="rId2"/>
    <sheet name="Workings" sheetId="3" state="hidden" r:id="rId3"/>
  </sheets>
  <definedNames>
    <definedName name="_xlnm.Print_Area" localSheetId="1">'Score &amp; Report'!$A$2:$M$65</definedName>
    <definedName name="_xlnm.Print_Area" localSheetId="2">Workings!$A$1:$AC$20</definedName>
    <definedName name="_xlnm.Print_Titles" localSheetId="0">'Readiness Tool'!$1:$1</definedName>
    <definedName name="_xlnm.Print_Titles" localSheetId="1">'Score &amp; Report'!$1:$1</definedName>
  </definedNames>
  <calcPr calcId="145621"/>
  <extLst>
    <ext xmlns:x15="http://schemas.microsoft.com/office/spreadsheetml/2010/11/main" uri="{140A7094-0E35-4892-8432-C4D2E57EDEB5}">
      <x15:workbookPr chartTrackingRefBase="1"/>
    </ext>
    <ext xmlns:mx="http://schemas.microsoft.com/office/mac/excel/2008/main" uri="http://schemas.microsoft.com/office/mac/excel/2008/main">
      <mx:ArchID Flags="2"/>
    </ext>
  </extLst>
</workbook>
</file>

<file path=xl/calcChain.xml><?xml version="1.0" encoding="utf-8"?>
<calcChain xmlns="http://schemas.openxmlformats.org/spreadsheetml/2006/main">
  <c r="AD13" i="3" l="1"/>
  <c r="AD12" i="3"/>
  <c r="AD11" i="3"/>
  <c r="AD10" i="3"/>
  <c r="AD9" i="3"/>
  <c r="AD8" i="3"/>
  <c r="AD7" i="3"/>
  <c r="AD6" i="3"/>
  <c r="AD5" i="3"/>
  <c r="AD4" i="3"/>
  <c r="AA8" i="3"/>
  <c r="AA7" i="3"/>
  <c r="AA6" i="3"/>
  <c r="AA5" i="3"/>
  <c r="AA4" i="3"/>
  <c r="AA16" i="3"/>
  <c r="AA17" i="3" s="1"/>
  <c r="F18" i="2" s="1"/>
  <c r="X6" i="3"/>
  <c r="X4" i="3"/>
  <c r="X5" i="3"/>
  <c r="U10" i="3"/>
  <c r="U9" i="3"/>
  <c r="U8" i="3"/>
  <c r="U7" i="3"/>
  <c r="U4" i="3"/>
  <c r="U16" i="3" s="1"/>
  <c r="U17" i="3" s="1"/>
  <c r="F16" i="2" s="1"/>
  <c r="U5" i="3"/>
  <c r="U6" i="3"/>
  <c r="R15" i="3"/>
  <c r="R14" i="3"/>
  <c r="R13" i="3"/>
  <c r="R12" i="3"/>
  <c r="R11" i="3"/>
  <c r="R10" i="3"/>
  <c r="R9" i="3"/>
  <c r="R8" i="3"/>
  <c r="R7" i="3"/>
  <c r="R6" i="3"/>
  <c r="R5" i="3"/>
  <c r="R4" i="3"/>
  <c r="O8" i="3"/>
  <c r="O7" i="3"/>
  <c r="O6" i="3"/>
  <c r="O5" i="3"/>
  <c r="O4" i="3"/>
  <c r="L7" i="3"/>
  <c r="L6" i="3"/>
  <c r="L5" i="3"/>
  <c r="L4" i="3"/>
  <c r="I5" i="3"/>
  <c r="I4" i="3"/>
  <c r="I16" i="3" s="1"/>
  <c r="I17" i="3" s="1"/>
  <c r="F12" i="2" s="1"/>
  <c r="F5" i="3"/>
  <c r="F4" i="3"/>
  <c r="F16" i="3" s="1"/>
  <c r="F17" i="3" s="1"/>
  <c r="F11" i="2" s="1"/>
  <c r="C6" i="3"/>
  <c r="C5" i="3"/>
  <c r="C4" i="3"/>
  <c r="AC16" i="3"/>
  <c r="Z16" i="3"/>
  <c r="W16" i="3"/>
  <c r="T16" i="3"/>
  <c r="Q16" i="3"/>
  <c r="N16" i="3"/>
  <c r="K16" i="3"/>
  <c r="H16" i="3"/>
  <c r="E16" i="3"/>
  <c r="B16" i="3"/>
  <c r="L16" i="3" l="1"/>
  <c r="L17" i="3" s="1"/>
  <c r="F13" i="2" s="1"/>
  <c r="X16" i="3"/>
  <c r="X17" i="3" s="1"/>
  <c r="F17" i="2" s="1"/>
  <c r="O16" i="3"/>
  <c r="O17" i="3" s="1"/>
  <c r="F14" i="2" s="1"/>
  <c r="C16" i="3"/>
  <c r="R16" i="3"/>
  <c r="R17" i="3" s="1"/>
  <c r="F15" i="2" s="1"/>
  <c r="AD16" i="3"/>
  <c r="AD17" i="3" s="1"/>
  <c r="H52" i="2" s="1"/>
  <c r="B19" i="3" l="1"/>
  <c r="B22" i="2" s="1"/>
  <c r="C17" i="3"/>
  <c r="F10" i="2" s="1"/>
</calcChain>
</file>

<file path=xl/sharedStrings.xml><?xml version="1.0" encoding="utf-8"?>
<sst xmlns="http://schemas.openxmlformats.org/spreadsheetml/2006/main" count="438" uniqueCount="380">
  <si>
    <t>Throughout the tool, there are sepcific questions which specificially assess your organization's readiness to immediately implement a Pay for Success contract, or Social Impact Bond.  The scores that you have given for these questions has been totalled so as to provide you with an indication of how well prepared you are for this.</t>
  </si>
  <si>
    <t>Total SIB implementation score</t>
  </si>
  <si>
    <t>Weighted score</t>
  </si>
  <si>
    <t>This table gives a score out of 100%  for each of the sections  examined in the tool, so as to indentify the organization's strengths, weaknesses and areas for development.  The graph here shows this in graphical form.</t>
  </si>
  <si>
    <t>Interest &amp; Capacity to ungergo Rigorous Evaluation</t>
  </si>
  <si>
    <t>Capacity for Operational Planning, Performance Tracking &amp; Innovation/Adaption</t>
  </si>
  <si>
    <t>Detailed thoughtful outline of key risks and mitigation strategies; list is thoughtful and complete, demonstrating a nuanced understanding of what is required to implement social impact bonds; risk mitigation strategies are realistic and feasible and allow padding for ongoing changes</t>
  </si>
  <si>
    <t>14.</t>
  </si>
  <si>
    <t>22.</t>
  </si>
  <si>
    <t>42.</t>
  </si>
  <si>
    <t>43.</t>
  </si>
  <si>
    <t>44.</t>
  </si>
  <si>
    <t>45.</t>
  </si>
  <si>
    <t>46.</t>
  </si>
  <si>
    <t>47.</t>
  </si>
  <si>
    <t>48.</t>
  </si>
  <si>
    <t>49.</t>
  </si>
  <si>
    <t>50.</t>
  </si>
  <si>
    <t>51.</t>
  </si>
  <si>
    <t>52.</t>
  </si>
  <si>
    <t>53.</t>
  </si>
  <si>
    <t>54.</t>
  </si>
  <si>
    <t>55.</t>
  </si>
  <si>
    <t>56.</t>
  </si>
  <si>
    <t>57.</t>
  </si>
  <si>
    <t>58.</t>
  </si>
  <si>
    <t>59.</t>
  </si>
  <si>
    <t>60.</t>
  </si>
  <si>
    <t>61.</t>
  </si>
  <si>
    <t>Does the organization have a clear plan for scaling operations, as necessary for SIB execution?</t>
  </si>
  <si>
    <t>No assessment of need for scaling operations and / or no plan for scaling operations if required</t>
  </si>
  <si>
    <t>Assessment of need for scaling and associated scaling plan proposed, however assessment does not cover key program areas, does not fully take into account the needs of the intervention, or underestimates operational capacity required for implementation and is not closely tied to workplan; scaling plans are sometimes unrealistic or difficult to implement</t>
  </si>
  <si>
    <t>Clear realistic assessment of need for scaling; acceptable scaling plan proposed; assessment accurately takes into account the needs of the intervention and is tied to the workplan; scaling plans are realistic and feasible to implement</t>
  </si>
  <si>
    <t>Communitication &amp; Marketing Capabilities</t>
  </si>
  <si>
    <t>The individual section scores have been converted into a total score.  This is to give a general indication of the organization's overall capability and performance across all of the areas.</t>
  </si>
  <si>
    <t>SIB Readiness Report</t>
  </si>
  <si>
    <t>Partial outline of key risks and mitigation strategies, but list is incomplete and those described are not fully thought-through; mitigation strategies are unrealistic or betray a lack of understanding of the risks</t>
  </si>
  <si>
    <t>Robust, detailed workplan and schedule, which accurately takes into account current situation of service provider and likely needs for growth; plans outline clear phases of implementation; workplan and schedule include contingency planning and allow time for unexpected challenges</t>
  </si>
  <si>
    <t>Does the organization have a clear budget that is tied to the workplan?</t>
  </si>
  <si>
    <t>No clear budget, or budget that is unrealistic or exceeds program resources</t>
  </si>
  <si>
    <t>Budget proposed, however budget does not cover key program areas, does not fully take into account the needs of the intervention, or underestimates cost of intervention components; budget is not closely tied to workplan; if costs of expansion are not covered by SIB, no additional funding streams have been identified</t>
  </si>
  <si>
    <t>Clear realistic budget which accurately takes into account the needs of the intervention and is closely tied to the workplan; if costs of expansion are not covered by SIB, additional realistic funding streams have been identified</t>
  </si>
  <si>
    <t>Robust, detailed budget closely tied to workplan, which allows realistic budget for unexpected expenses and leverages existing resources wherever possible; if costs of expansion are not covered by SIB, additional funding streams are available and assured</t>
  </si>
  <si>
    <t>Connection with Target Community &amp; Intervention</t>
  </si>
  <si>
    <t>Ability to Scale Operations</t>
  </si>
  <si>
    <t>Interest and Capacity to undergo Rigorous Evaluation</t>
  </si>
  <si>
    <t>Partnership Capabilities</t>
  </si>
  <si>
    <t>Funding &amp; Financial Management</t>
  </si>
  <si>
    <t>Leadership, Board, Staff Interest &amp; Capacity</t>
  </si>
  <si>
    <t>Clear outline of key risks and mitigation strategies; most relevant risks detailed with clear outline of actionable risk mitigation strategy; risk mitigation strategies are largely realistic and feasible to implement but may face barriers such as cost or partner buy-in</t>
  </si>
  <si>
    <t>Demonstrated interest in potential partnerships, with early leads for complementary partnerships and early perspective on likely structures of collaboration; partnership leads are promising and well suited for SIB needs</t>
  </si>
  <si>
    <t>Partial evaluation plan with some plan for treatment and control population or other relevant counter factual; plans identify an evaluation method, however, the evaluation plan is likely to be complex or flawed; plans do not take into account statistical or environmental features that may muddy its interpretation in determining the actual effect of the intervention</t>
  </si>
  <si>
    <t>Thoughtful evaluation plan including treatment and control populations or another relevant counter factual; plans provide a clear rationale for approach and leverage past experience and/or published best practice; plans take into account regression to the mean and other statistical nuances, as well as possible changes in the environment that could impact the comparison; comparison will give a clear answer to the actual effect of the intervention</t>
  </si>
  <si>
    <t>Does the organization have a clear workplan and schedule (e.g., identifying and planning for needs for organizational growth, phasing of implementation)?</t>
  </si>
  <si>
    <t>Clear realistic assessment of need for scaling' Robust scaling plan proposed; assessment accurately takes into account the needs of the intervention and is tied to the workplan; scaling plans are realistic and feasible to implement and take into account workplan timing and the needs of stakeholders</t>
  </si>
  <si>
    <t>Has the organization thought through major risks and developed practical mitigation strategies?</t>
  </si>
  <si>
    <t>Poor or incomplete identification of key risks and absence of mitigation strategies</t>
  </si>
  <si>
    <t>Robust plans for potential partnerships with other organizations, including strong, well-suited potential partners with clear structures for likely collaborations; partnerships are well suited and potential partners are enthusiastic about partnership possibilities</t>
  </si>
  <si>
    <t>Robust, detailed plan for delivery of each program component; plans include locations, engagement models, participant interfaces and/or other relevant implementation elements tailored by program component; plans are realistic and feasible to implement; plans leverage tools, relationships, and existing evidence-base for each program component</t>
  </si>
  <si>
    <t>Does the organization have a clear plan for how to deliver program components (e.g., location, engagement model, participant interfaces)?</t>
  </si>
  <si>
    <t>Robust outcome measures proposed, and plans include standard / appropriate outcome metrics, and realistic plans for data collection, with additional time and resources to accommodate unforeseen challenges; Plans will provide a strong basis for conducting robust, conclusive analysis</t>
  </si>
  <si>
    <t>Section 4 - Partnership Capabilities</t>
  </si>
  <si>
    <t>Does the organization have a clear suggested approach for intervention evaluation and counter factual (including treatment and control populations and methods for safeguarding against harm if relevant)?</t>
  </si>
  <si>
    <t>Does the organization have a clear plan for potential partnerships with other organizations as relevant (e.g., potential partners identified, likely structure of collaboration)?</t>
  </si>
  <si>
    <t>No clear plan for potential partnerships with other organizations</t>
  </si>
  <si>
    <t>Clear interest in potential partnerships with other organizations, but no clear plans for partnerships</t>
  </si>
  <si>
    <t>Partial plans for identifying the target population, with broad outlines on how to select and engage participants; plans are not specific and do not take into account cultural context of target community; marginal local support and only 1-2 local champions</t>
  </si>
  <si>
    <t>Capacity for Operational Planning, Performance Tracking &amp; Innovation/Adaptation</t>
  </si>
  <si>
    <t>Communication &amp; Marketing Capabilities</t>
  </si>
  <si>
    <t>Risk Management &amp; Infrastructure Capabilities</t>
  </si>
  <si>
    <t>Strategic Plan for SIB implementation</t>
  </si>
  <si>
    <t>Section 6:</t>
  </si>
  <si>
    <t>Section 7:</t>
  </si>
  <si>
    <t>Section 8:</t>
  </si>
  <si>
    <t>Section 9:</t>
  </si>
  <si>
    <t>Adequate evaluation plan including treatment and control populations or another relevant counter factual; plans sometimes provide clear rationale for approach and leverage past experience and/or published best practice; plans do not take into account nuanced statistical or environmental concerns or other complicating circumstances; comparison will likely give a ballpark estimate of the actual effect of the intervention</t>
  </si>
  <si>
    <t>Does the organization have a clear outline of program components to be delivered (e.g., a clear type, level, and duration of assistance for each program participant and expected average benefits to be provided to each participant)?</t>
  </si>
  <si>
    <t>No clear plan for how to deliver program components or unrealistic plans</t>
  </si>
  <si>
    <t>Adequate plan for delivery of each program component; plans include locations, engagement models, participant interfaces and/or other relevant implementation elements; plans are sometimes unrealistic or difficult to implement</t>
  </si>
  <si>
    <t>No clear workplan and schedule or significantly unrealistic plans</t>
  </si>
  <si>
    <t>Adequate workplan and schedule proposed however workplan and schedule are not realistic in key areas and does not take into account program constraints</t>
  </si>
  <si>
    <t>Organization has a clear plan for continued operations (if critical) or next steps in a disaster scenario; procedures exist for accounting for all personnel and maintaining communication, across the organization, if traditional communications are disrupted</t>
  </si>
  <si>
    <t>Do their buildings, office space, IT, and other supporting infrastructure match their needs?</t>
  </si>
  <si>
    <t>Clear realistic workplan and schedule which accurately takes into account current situation of service provider and likely needs for growth; plans outline clear phases of implementation</t>
  </si>
  <si>
    <t>Outcome measures proposed, but plan has significant deficiencies (e.g., non-standard outcome metrics, unrealistic plan for data collection, potential difficulties in conducting clear, conclusive analysis)</t>
  </si>
  <si>
    <t>Clear outcome measures proposed, and plans mostly include standard / appropriate outcome metrics, and realistic plans for data collection; Plans will likely provide the basis for conducting clear, conclusive analysis</t>
  </si>
  <si>
    <t>Physical infrastructure can be made to work well enough to suit organization’s most important and immediate needs; a number of improvements could greatly help increase effectiveness and efficiency (e.g., no good office space for teamwork, no possibility of holding confidential discussions, employees share desks)</t>
  </si>
  <si>
    <t>Fully adequate physical infrastructure for the current needs of the organization; infrastructure does not impede effectiveness and efficiency (e.g., favorable locations for clients and employees, sufficient individual and team office space, possibility for confidential discussions)</t>
  </si>
  <si>
    <t>Plan is not clear or comprehensive (e.g., poor description of treatment and control population or other relevant counterfactual)</t>
  </si>
  <si>
    <t>No clear plans for identifying the target population, or selecting and engaging participants; low local support or negative local feedback</t>
  </si>
  <si>
    <t>Concrete and plausible plans for identifying the target population, and selecting and engaging participants; plans incorporate some elements of cultural context but do not leverage connections with members of the target community; moderate local support; 3-5 local champions exist but they are not leaders of the relevant community</t>
  </si>
  <si>
    <t>No backup systems exist; most information exists in hardcopy or stored on hard-drives, so information is generally insecure and inappropriately accessible</t>
  </si>
  <si>
    <t>Detailed and plausible plans for identifying the target population, and selecting and engaging participants; plans take into account cultural context of target community and interaction with control group and capitalize on organization's relationships with community stakeholders; strong vocal local support; 3-5+ local champions are influential community leaders; these leaders are energized and will take on leadership roles in implementation</t>
  </si>
  <si>
    <t>Important messages are generally communicated in a consistent and clear way; upward feedback is handled thoughtfully, but not always acknowledged</t>
  </si>
  <si>
    <t>Important messages are communicated clearly and carefully; management receives regular feedback and is responsive; management shares actions resulting from feedback</t>
  </si>
  <si>
    <t>Some backup systems and disaster contingencies exist; important files and data is backed-up off-site, though not regularly, so that they are only partially secure; some important information still in paper files and information is not always accessible</t>
  </si>
  <si>
    <t>Backup systems exist; important files and data are backed-up off-site, though infrequently, so that they are generally secure; some important information still in paper files and is mostly, but not always, appropriately accessible</t>
  </si>
  <si>
    <t>Inadequate physical infrastructure for current operations, resulting in loss of effectiveness and efficiency (e.g., unfavorable locations for clients and employees, insufficient workspace for individuals, no space for teamwork)</t>
  </si>
  <si>
    <t>Does the organization have a clear plan for outcomes to be measured and how to collect and measure them?</t>
  </si>
  <si>
    <t>No clear plan for outcomes to be collected or measured, or proposed plan is of poor quality</t>
  </si>
  <si>
    <t>Basic website containing general information, but little information on current developments; site maintenance is a burden and performed only occasionally</t>
  </si>
  <si>
    <t>Comprehensive website containing basic information on organization as well as up-to-date developments; most information is organization-specific; easy to maintain and regularly maintained</t>
  </si>
  <si>
    <t>As appropriate for organization, sophisticated, comprehensive and interactive Web site, regularly maintained and kept up to date on latest area and organization developments; praised for its user-friendliness and depth of information; includes links to related organizations and useful resources on topic addressed by organization</t>
  </si>
  <si>
    <t>Everyday work of staff and planning processes do not reflect organizational knowledge; program learnings remain limited to specific programs and are not shared more broadly nor drive innovation beyond related program</t>
  </si>
  <si>
    <t>Section 9 - Risk Management &amp; Infrastructure Capabilities</t>
  </si>
  <si>
    <t>Does the organization comply with relevant regulations?</t>
  </si>
  <si>
    <t>Organization had a major infraction, fine, penalty, or other incident within the last 5 years, or did not fully and immediately rectify minor infractions.</t>
  </si>
  <si>
    <t>Organization had a significant number of minor infractions, fines, penalties, or other incidents over the last 5 years, and fully and immediately rectified problems.</t>
  </si>
  <si>
    <t>Organization had some minor infractions over the last 5 years, but fully and immediately rectified the problem(s).</t>
  </si>
  <si>
    <t>No reported violations of laws or regulations over the last 5 years.</t>
  </si>
  <si>
    <t>Organization has well documented policies covering a range of HR issues that are proactively shared with all employees, readily accessible and are consistently followed by the organization; resources exist for employees seeking advice or counsel in challenging situations (including but not limited to sexual harassment, discrimination).</t>
  </si>
  <si>
    <t>Are the organization's data and files backed up, secure, and accessible?</t>
  </si>
  <si>
    <t>Does the organization have local champions and a clear plan for how to identify the target population, select, and engage participants?</t>
  </si>
  <si>
    <t>Organization has well documented policies covering a range of HR issues (including sexual harassment, discrimination) that are proactively shared with all employees, easily accessible and are consistently followed by the organization.</t>
  </si>
  <si>
    <t>Important messages are seldom communicated; There is no mechanism for upward feedback. When management does receive feedback from lower-level staff, management does not respond or is defensive</t>
  </si>
  <si>
    <t>Important messages are communicated clumsily, with no consistent process; upward feedback is sporadic and/or management response to feedback is defensive and inconsistent</t>
  </si>
  <si>
    <t>Process is in place and consistently utilized for incorporating analysis and learning into decision-making, and the insights generated are useful and effectively incorporated</t>
  </si>
  <si>
    <t>Does the organization communicate well externally?</t>
  </si>
  <si>
    <t>No processes in place for developing communication with external audiences; information released by organization may be unprofessional or poorly messaged, rarely accessing any type of media in way that reaches meaningful audiences</t>
  </si>
  <si>
    <t>Limited processes exist for external communications beyond one-off quality controls (i.e., ED review required); quality of information and materials release inconsistent; organization does not adjust tactics for different media venues</t>
  </si>
  <si>
    <t>Clear plan for delivery of each program component; plans include locations, engagement models, participant interfaces and/or other relevant implementation elements; plans are realistic and feasible to implement</t>
  </si>
  <si>
    <t>Organization has a clear plan for continued operations (if critical) or next steps in a disaster scenario; procedures exist for accounting for all personnel and maintaining communication, especially amongst senior team</t>
  </si>
  <si>
    <t>Organization has a plan to decide and communicate if personnel should or should not report to work in a disaster situation; basic procedures exist for accounting for all personnel</t>
  </si>
  <si>
    <t>Superb track record of using innovative solutions to address problems unaddressed by traditional methods; organization has developed many new approaches to seemingly intractable problems, and solutions have shown impact over time; strong organizational willingness to take risks when developing new approaches and to iterate on solutions; new solutions consistently make desired impact</t>
  </si>
  <si>
    <t xml:space="preserve">Does the organization apply program learnings beyond narrow program improvements (e.g., development of new initiatives, fundamental re-design of programs)? </t>
  </si>
  <si>
    <t xml:space="preserve">All the necessary systems and processes are currently in place to capture high-quality data, and these systems reliably ensure data is properly collected and fully quality is maintained; The organization has substantial experience with collecting original data, and has the necessary staff, infrastructure, and systems in place to do so rapidly, efficiently, and with high quality. </t>
  </si>
  <si>
    <t>41.</t>
  </si>
  <si>
    <t>Does the organization have the capability to use the data it has collected to conduct analysis sustainably and at scale?</t>
  </si>
  <si>
    <t>Organizational knowledge developed from activities is applied in an ad hoc way to staff work and organizational planning processes; organization sometimes identifies themes emerging from program or other organizational learnings and applies them in some situations to program creation or innovation</t>
  </si>
  <si>
    <t>Physical infrastructure well tailored to organization’s
current and anticipated future needs; well-designed and thought-out to enhance organization’s efficiency and effectiveness (e.g., especially favorable locations for clients and employees, sufficient team office space encourages teamwork, layout increases critical interactions among staff)</t>
  </si>
  <si>
    <t>Does the organization use the information from their performance measurements and analysis for quality assurance, decision making, and to adjust implementation of existing programs?</t>
  </si>
  <si>
    <t>Existing analysis is not incorporated into any decision-making</t>
  </si>
  <si>
    <t>No process is in place to incorporate analysis into decision-making, so learning is only occasionally incorporated</t>
  </si>
  <si>
    <t>Process is in place for incorporating analysis and learning into decision-making, however, process is not consistently followed or comprehensively implemented across the organization or the insights derived are not useful or incorporated</t>
  </si>
  <si>
    <t>Targets are nonexistent or few; targets are vague, or confusing, and any existing metrics are hard to measure; targets and metrics are disconnected from the goals, mission, and vision of the organization</t>
  </si>
  <si>
    <t>Realistic targets exist in some key areas, and metrics are in place to track progress towards performance targets, but are vague or unclear; targets and metrics are not clearly connected to organizational vision, nor specific organizational activities</t>
  </si>
  <si>
    <t>Quantified targets in most areas, with a set of specific metrics by which the organization can track progress; targets and metrics are generally related to the organizational vision, and outcome goals for the organization’s activities</t>
  </si>
  <si>
    <t>Does the organization have a demonstrated spirit of innovation when addressing challenges, including an ability to develop new service lines, learn, and adjust in real time to new situations and demands?</t>
  </si>
  <si>
    <t>High-quality backup systems exist including regular and automatic off-site backup of data and files, as well as day-to-day operating information so that it is highly secure; all critical information exists electronically and is appropriately accessible</t>
  </si>
  <si>
    <t>Does the organization have a plan for catastrophes?</t>
  </si>
  <si>
    <t>Organization has not discussed plans for worst case scenarios (e.g., natural disaster)</t>
  </si>
  <si>
    <t>Clear processes and systems exist for how and what to communicate with external audiences; highly professional, tailored materials and information shared regularly; tactics adjust for each media interaction based on deep understanding of the audience</t>
  </si>
  <si>
    <t>How well does the website convey the activities, governance, and priorities of the organization?</t>
  </si>
  <si>
    <t>Organization has no individual website</t>
  </si>
  <si>
    <t xml:space="preserve">Sufficient systems or processes are currently in place to capture data, and these systems are able to ensure data is properly collected of basic quality; The organization has some experience with collecting original data, and has the minimal staff, infrastructure and systems in place to do so reliably. </t>
  </si>
  <si>
    <t>Development plans exist for senior staff and top performers; standardized career paths in place for all other staff; performance reviews are infrequent and are not well linked to development plans</t>
  </si>
  <si>
    <t>Tailored development plans for senior staff and top performers; some training, coaching, and feedback opportunities available; performance reviews are regular and linked to development plans</t>
  </si>
  <si>
    <t>Individually tailored development plans for most within the organization; relevant and regular internal and external training, job rotation, coaching, and feedback; regular performance reviews are institutionalized</t>
  </si>
  <si>
    <t>Section 7 - Capacity for Operational Planning, Performance Tracking &amp; Innovation/Adaptation</t>
  </si>
  <si>
    <t>Little internal analysis is done and insights are borrowed from external sources</t>
  </si>
  <si>
    <t>Has the organization specified their human resource policies?</t>
  </si>
  <si>
    <t>Organization does not have the capacity or policies, formal or informal, in place to deal with workplace challenges (e.g., sexual harassment, discrimination), exposing the organization to significant risk.</t>
  </si>
  <si>
    <t>Organization has some policies (e.g., sexual harassment, discrimination) but they are not well-documented, shared with, or understood by all employees.</t>
  </si>
  <si>
    <t>Some systems, processes, and culture exist to help organizational knowledge developed from any activities inform work of staff and short- and long-term planning processes, this happens sporadically; organization sometimes identifies themes emerging from program or other organizational learnings and often applies them to program creation or innovation</t>
  </si>
  <si>
    <t>Systems, processes, and culture ensure that organizational knowledge developed from any activities consistently informs everyday work of staff, as well as short- and long-term planning processes; organization identifies themes emerging from program or other organizational learnings and readily applies them to program creation or innovation</t>
  </si>
  <si>
    <t>Section 8 - Communication &amp; Marketing Capabilities</t>
  </si>
  <si>
    <t>Does the organization communicate effectively internally?</t>
  </si>
  <si>
    <t>Does the organization set performance targets at the individual, program, and organizational level that align with program objectives?</t>
  </si>
  <si>
    <t>Some organizational entities are clearly defined, others are not; most roles and responsibilities of organizational entities and individuals are formalized but may not reflect organizational realities; organization chart is incomplete and may be outdated</t>
  </si>
  <si>
    <t>Organizational entities are clearly defined; all roles and responsibilities of organizational entities are formalized but do not necessarily reflect organizational realities; organization chart is complete but may be outdated</t>
  </si>
  <si>
    <t>Roles and responsibilities of all organizational entities are formalized, clear and complement each other; organization chart is complete and reflects current reality</t>
  </si>
  <si>
    <t>If traditional methods do not address a problem no other methods are tried; same approach is repeated despite past failures</t>
  </si>
  <si>
    <t>Basic processes and systems exist for external communication (may include accountable staff); quality, but not professional, information and materials shared regularly; organization attempts to adjust tactics based on sense of audience, needs, and interests</t>
  </si>
  <si>
    <t>Early interest in thinking differently about solutions to problems unaddressed by traditional methods; early attempts do not substantially diverge from traditional methods; organization is unwilling to take risks or iterate on approach; new solutions rarely make desired impact</t>
  </si>
  <si>
    <t>Demonstrated history of using innovative solutions to address problems unaddressed by traditional methods; some organizational willingness to take risks and iterate on solutions; new solutions often make desired impact</t>
  </si>
  <si>
    <t xml:space="preserve">Some systems or processes are currently in place to capture data, and these systems have a mixed track record in ensuring all data is properly collected; the organization has some experience with collecting original data, but does not have adequate staff, infrastructure, or systems in place to do so reliably. </t>
  </si>
  <si>
    <t>No clear career paths in place; very limited or no training, coaching, and feedback opportunities; no regular performance appraisals</t>
  </si>
  <si>
    <t>Organization develops and regularly refines concrete, realistic plan for HR needs; linked to strategic planning and used by organization; internally, succession plans are developed in ad hoc, but proactive fashion</t>
  </si>
  <si>
    <t>Organization develops and regularly refines concrete, realistic, and detailed plan for HR needs; tightly linked to strategic planning and systematically used by organization; Internally, succession plans are in place for critical positions</t>
  </si>
  <si>
    <t>Is the organization's recruiting and hiring process efficient and tailored to identify and attract the right talent?</t>
  </si>
  <si>
    <t>Does the organization plan appropriately such that programs are well-executed?</t>
  </si>
  <si>
    <t>Data gathered or accessed by organization sometimes analyzed if it is not too complex (e.g., staff capabilities, time or resources or appropriate partnerships do not exist) and most of new insight for organization comes from external sources</t>
  </si>
  <si>
    <t>Data gathered or accessed by organization is analyzed
up to a medium level of complexity either through internal capacities or partnerships in a way that leads organization to understand issue better</t>
  </si>
  <si>
    <t>Data gathered or accessed by organization is regularly analyzed in as complex of a way as is necessary either through deep internal capacities or strong partnerships in a way that drives significant new insight for organization and field</t>
  </si>
  <si>
    <t>All programs consistently have a rigorous planning process that includes detailed, syndicated, and iterative timelines, budgets and scenario plans that account for range of realistic risks to program execution; timelines and budgets have a solid track record of being accurate with only normal amounts of iteration as program is executed</t>
  </si>
  <si>
    <t>Good commitment to organization’s success, vision, and mission; regular, purposeful meetings and attendance is consistently good; roles of Board are clear and function well; Collaborates well with leadership in line with clearly defined roles</t>
  </si>
  <si>
    <t>Outstanding commitment to the organization’s success, mission and vision; in-person meetings occur regularly with good attendance; roles of Board are clear and function well; Board works well with leadership even on challenging matters</t>
  </si>
  <si>
    <t xml:space="preserve">Is the Board clearly in support of SIB participation, and what it may mean? </t>
  </si>
  <si>
    <t>No stated interest in/commitment to SIBs or adverse reaction</t>
  </si>
  <si>
    <t>Does the organization recognize and reward performance appropriately?</t>
  </si>
  <si>
    <t>No incentive system in place, or incentive system is ineffective and/or generates bad will</t>
  </si>
  <si>
    <t>Limited set of quantified, genuinely demanding performance targets in all areas, with each strategic target including 1-3 specific metrics by which the organization can regularly track progress towards the performance goal; targets and metrics are directly tied to organizational vision, and to the outcomes of organizational activity</t>
  </si>
  <si>
    <t xml:space="preserve">No formal systems or processes are currently in place to capture data, and plans to create such systems are nonexistent or insufficient to ensure all data will be properly collected.  The organization has no experience with collecting original data, and does not have the staff experience or infrastructure necessary to do so. </t>
  </si>
  <si>
    <t>Well-designed, clear, and well accepted incentive system; includes all of: competitive salary (partly performance-based), attractive career development options, opportunities for leadership and entrepreneurship; system effective in motivating staff to over-deliver in their job</t>
  </si>
  <si>
    <t>Does the organization provide professional development and growth opportunities to its employees?</t>
  </si>
  <si>
    <t>Others in the field view the organization’s ED/CEO and leadership as exemplars of an effective leadership team (e.g., critical thinkers, values-driven, performance-minded, considerate of others) who are thoughtful and deeply knowledgeable on topics core to the organization</t>
  </si>
  <si>
    <t>Does the Board have the needed diversity of skill, expertise, and connections?</t>
  </si>
  <si>
    <t>Membership with limited diversity in fields of practice and expertise, drawn from a narrow spectrum of constituencies (e.g., only nonprofit, academia, corporate, or government); little or no relevant experience</t>
  </si>
  <si>
    <t>Organization lacks access to recruiting expertise. Hires are often based on general traits with minimal consideration for skills / experiences needed for specific role; limited clarity on hiring parameters; no pipeline of leadership identified</t>
  </si>
  <si>
    <t>Programs launched with basic timelines and budgets, but are not detailed or informed enough to guide execution; organization unaware of risks</t>
  </si>
  <si>
    <t>Programs have basic timelines and budgets, but are not detailed, syndicated or iterated on; possible risks to execution vaguely known; timelines and budgets are only marginally helpful during program execution</t>
  </si>
  <si>
    <t>Organization maintains sustainable, highly qualified internal and external recruiting expertise to develop a reliable pipeline of talent. Roles have clearly articulated skills/experience and hires are aligned with requirements; clarity on hiring parameters including contract templates and use of salary bands</t>
  </si>
  <si>
    <t>Are roles and responsibilities clearly defined so that there is little duplication of effort and efficient decision-making?</t>
  </si>
  <si>
    <t>Organizational entities (e.g., headquarters and local offices) are not well thought out, and roles and responsibilities of entities are neither formalized nor clear; no organization chart exists</t>
  </si>
  <si>
    <t>Moderate commitment to organization’s success, vision, and mission; regular, purposeful meetings and attendance is generally good; roles and responsibilities clearly defined; Board and leadership sometimes have difficulty working together</t>
  </si>
  <si>
    <t>ED/CEO or individuals in leadership make unilateral decisions, without sufficient communication or syndication with other leaders; decisions do not thoroughly contemplate consequences or resource implications. Alternatively, leadership team is very hesitant to take any action</t>
  </si>
  <si>
    <t>Appropriate communication within team; division of labor and decision-making processes exist, but are vague; team may struggle under pressure; alternatively, team delays decision making and are reluctant to change the status quo</t>
  </si>
  <si>
    <t>Some basic elements of incentive system in place; may include one of: competitive salary (possibly partly performance-based), attractive career development options, or opportunities for leadership and entrepreneurship; some evidence of motivational effect on staff performance</t>
  </si>
  <si>
    <t>Does the organization have the capabilities to collect the required data sustainably and at scale?</t>
  </si>
  <si>
    <t>Organization does not forecast HR needs; uncovers and/or addresses Talent Management needs only when too large to ignore; have no experience in talent management planning; Internally, succession plans are not in place; organization would experience significant setbacks should leadership change be needed</t>
  </si>
  <si>
    <t>Organization has some ability and tendency to plan for HR needs; plan is loosely or not linked to strategic planning and roughly guides organization; internally, leadership roles are often filled with internal staff, however, no formal succession plans are in place</t>
  </si>
  <si>
    <t>May occasionally create a negative impression of the organization through inappropriate behavior or lack of knowledge on the organization’s core topics, thereby undermining credibility</t>
  </si>
  <si>
    <t>Generally present a positive external impression with others; and generally have a reasonable depth of individual knowledge on topics core to the organization</t>
  </si>
  <si>
    <t>Consistently present a positive external impression with others; have a good depth of individual knowledge on topics core to the organization</t>
  </si>
  <si>
    <t>Leadership is able to cope with some complexity and ambiguity; able to sporadically identify pig-picture growth areas and risks; able to analyze but do not yet generate robust strategies</t>
  </si>
  <si>
    <t>Organization has access to standard recruiting expertise. Can articulate required skills / experiences for roles, but may be vague or inconsistently adhered to; general clarity in hiring parameters are in place</t>
  </si>
  <si>
    <t>All programs consistently have a planning process that
includes detailed and iterative timelines and budgets with risks of both identified in advance; timelines and budgets are often directionally correct, but need constant updating during program execution</t>
  </si>
  <si>
    <t>Organization uses internal or external recruiting expertise as needed to develop a pipeline of candidates. Roles have clearly articulated skills/experience and hires are aligned with requirements; clarity on hiring parameters including contract templates and use of salary bands</t>
  </si>
  <si>
    <t>Low commitment to organization’s success, vision, and mission; meetings infrequent and/or poorly attended; limited scrutiny of budgets or audits, with no clearly defined board functions (executive, treasury, board); Board and leadership have difficulty working together to achieve fundamental tasks</t>
  </si>
  <si>
    <t>Significant experience in nonprofit management and many relevant capabilities from other fields; significant evidence of social entrepreneurship qualities</t>
  </si>
  <si>
    <t>Highly experienced in nonprofit management with a comprehensive and deep understanding of the sector, and many distinctive capabilities from other fields (e.g., for-profit, academia); exceptional evidence of social entrepreneurship qualities and committed to driving transformational change</t>
  </si>
  <si>
    <t>Does the leadership team (including ED/CEO) work together effectively, and prioritize appropriate action for impact?</t>
  </si>
  <si>
    <t>Mixed support for involvement in SIBs (either not unanimous or low excitement); mixed understanding of implications of SIBs for organization (e.g., capacity, resources, risk)</t>
  </si>
  <si>
    <t>Clear support for involvement in SIBs (unanimous and clear excitement); some understanding of implications of SIBs for organization (e.g., capacity, resources, risk)</t>
  </si>
  <si>
    <t>Many elements of incentive system in place; includes a
few of: competitive salary (partly performance-based),
attractive career development options, opportunities for leadership and entrepreneurship; obvious effect in motivating staff to over deliver</t>
  </si>
  <si>
    <t>Outstanding commitment to involvement in SIBs (unanimous and clear excitement, with clear vision for how service provider can fit into new space and contribute to field); clear understanding of implications of SIBs for organization (e.g., capacity, resources, risk) and clear plans for how to mitigate risks and capitalize on strengths</t>
  </si>
  <si>
    <t>Does the organization effectively plan its human resource needs to meet its goals?</t>
  </si>
  <si>
    <t>Highly diversified and reliable revenue across multiple source types; organization insulated from potential market instabilities; funding base has and can continue to support expanded growth through networks or ability to increase funding</t>
  </si>
  <si>
    <t>Section 6 - Leadership, Board, Staff Interest &amp; Capacity</t>
  </si>
  <si>
    <t>26.</t>
  </si>
  <si>
    <t>Does the leadership team have the skills and appetite for analytical and strategic thinking?</t>
  </si>
  <si>
    <t>Leadership is uncomfortable with complexity and ambiguity and attempt to reduce or avoid where possible; difficulty identifying big-picture growth areas and risks; relies mainly on intuition rather than strategic analysis</t>
  </si>
  <si>
    <t>Does the organization have the technical systems and skills in place to manage their finances?</t>
  </si>
  <si>
    <t>Leadership quickly assimilates complex information and is able to distill to core issues; identifies big-picture growth areas and risks often; welcomes ambiguity and is comfortable dealing with the unknown; develops acceptable strategies</t>
  </si>
  <si>
    <t>Some diversity in fields of practice; membership represents a few different constituencies; includes some local high-profile
names whose reputation and connections are valuable to the organization at times</t>
  </si>
  <si>
    <t>Good diversity in fields of practice and expertise; membership represents most constituencies; includes many local high-profile names whose reputation and connections are often valuable to the organization</t>
  </si>
  <si>
    <t>Membership with broad variety of fields of practice and expertise, and drawn from the full spectrum of constituencies; includes functional and program content-related expertise, as well as nationally high-profile names whose reputation and connections are highly valuable to the organization</t>
  </si>
  <si>
    <t>Is the Board clearly committed to serve the organization including support of effective organizational oversight?</t>
  </si>
  <si>
    <t>Moderate fundraising track record; basic fundraising skills and expertise, though some sources of funding are out of reach due to lack of skills or expertise or organizational positioning; able to sporadically access external fundraising expertise to build internal capabilities</t>
  </si>
  <si>
    <t>Good fundraising track-record; well-developed internal fundraising skills (e.g., donor
management, grant writing, special events, getting major gifts, accessing fundraising circles, or online fundraising); regularly access external fundraising</t>
  </si>
  <si>
    <t>The organization has had some experience with small, short performance-based government contracts; clients have not been fully satisfied with services provided</t>
  </si>
  <si>
    <t>Excellent fundraising track-record; highly-developed internal fundraising skills (e.g., donor management, grant writing, special events, getting major gifts, accessing fundraising circles, and online fundraising) and expertise in all funding source types to cover all regular needs; access to external expertise for extraordinary needs; other nonprofits look to the organization’s fundraising activities and strategies for inspiration</t>
  </si>
  <si>
    <t>Is the organization's funding base sustainable?</t>
  </si>
  <si>
    <t>Well-functioning team; high-level of communication; diversity of opinions sought and valued, division of labor and decision-making processes are clear; general sense of urgency in addressing issues, rapidly moving from decision to action, though decision-making process may take too long or actions prone to be hasty from time to time</t>
  </si>
  <si>
    <t>Highly-functioning team characterized by effective, transparent, and frequent communication, diversity of opinions sought and valued, highly efficient division of labor and decision-making; team highly effective under pressure; consistently anticipate possible problems; have sense of urgency about upcoming challenges and act consistently with efficiency and thoughtfulness</t>
  </si>
  <si>
    <t>Do the ED/CEO and leadership have external credibility on topics core to the organization?</t>
  </si>
  <si>
    <t>Financial plan/budget, if it exists, is little more than a static document; performance against budget loosely or not monitored</t>
  </si>
  <si>
    <t>Financial plan/budget utilized as operational tool; performance against budget monitored periodically</t>
  </si>
  <si>
    <t>Financial plan/budget integrated into operations; performance against budget monitored regularly</t>
  </si>
  <si>
    <t>Financial plan/budget integrated into full operations; performance against budget closely and regularly monitored</t>
  </si>
  <si>
    <t>Does the organization adeptly manage the challenges associated with partnerships?</t>
  </si>
  <si>
    <t>The organization has had limited or no success developing partnerships that achieve impact and difficulty managing challenges that arise in partnerships</t>
  </si>
  <si>
    <t>Financial or managerial accounting systems have significant gaps in any of the following: financial controls, accounting procedures, or cash flow tracking; expense systems are informal and may be open to abuse</t>
  </si>
  <si>
    <t>Basic financial controls in place; standard accounting method that is consistent and relevant, usable chart of accounts that generally meets organizational needs; high-level cash flow tracking; clear and usable systems for expense reporting to ensure accountability and cost efficiency</t>
  </si>
  <si>
    <t>Have keen and exceptional ability to synthesize complexity; identifies big-picture growth areas and risks with swift accuracy; make informed decisions in ambiguous, uncertain situations; develop robust strategic alternatives and identify associated rewards, risks, and actions to lower risks</t>
  </si>
  <si>
    <t>Do the ED/CEO and leadership team have meaningful depth and breadth of experience?</t>
  </si>
  <si>
    <t>Limited experience in nonprofit management and few relevant capabilities from other fields; little evidence of social entrepreneurship qualities or tends to use the status quo as primary approach</t>
  </si>
  <si>
    <t>Some relevant experience in nonprofit management and some relevant capabilities from other fields; emerging social entrepreneurship qualities, though at times focus may be constrained by the status quo</t>
  </si>
  <si>
    <t>The organization has demonstrated success partnering with a variety of relevant parties (e.g. local, state, and federal government entities as well as for-profit, other nonprofit, and community agencies)</t>
  </si>
  <si>
    <t>Does the organization have experience working with performance-based government contracts?</t>
  </si>
  <si>
    <t>The organization has no experience with performance-based government contracts</t>
  </si>
  <si>
    <t>Organization is actively interested in undergoing a detailed, on-going public external evaluation, and sees the evaluation as helpful to the organization (e.g., in providing new information, media coverage of the issues)</t>
  </si>
  <si>
    <t>Has the organization undergone an external assessment successfully?</t>
  </si>
  <si>
    <t>The organization has had some experience with performance-based government contracts of varying size, duration and scope; clients have been satisfied</t>
  </si>
  <si>
    <t>The organization has had substantial experience with large performance-based government contracts with substantial duration and scope; consistent record of client satisfaction, organization often surpasses client expectations</t>
  </si>
  <si>
    <t>Section 5 - Funding &amp; Financial Management</t>
  </si>
  <si>
    <t>Does the organization have a formal process for financial planning and budgeting?</t>
  </si>
  <si>
    <t>Organization is highly dependent on a few revenue sources, largely of same type (e.g., government, foundations, or individuals) or has highly inconsistent revenue streams. Funding base is unlikely to sufficiently cover fixed overhead associated with SIB growth</t>
  </si>
  <si>
    <t>Access to multiple streams of revenue with only a few sources in each type, or revenue is concentrated within only one or two types or revenue streams are inconsistent; funding base is unlikely to sufficiently cover fixed overhead associated with SIB growth</t>
  </si>
  <si>
    <t>Reliable base of revenue in most types of revenue sources; some early-stage activities to hedge against market instabilities (e.g., endowment, sustainable revenue generating activity); funding base can likely support fixed overhead costs due to growth associated with the SIB through networks or ability to increase funding</t>
  </si>
  <si>
    <t>The organization has demonstrated an ability to manage several relationships that are anchored in long-term, mutually beneficial collaboration, but these may be of varied quality or the organization may not have the capacity to manage more than this simultaneously</t>
  </si>
  <si>
    <t>The organization has demonstrated an ability to manage multiple simultaneous relationships deeply anchored in stable, long-term, mutually beneficial collaboration</t>
  </si>
  <si>
    <t>The organization has plans or commitments for other significant initiatives, which will conflict with their SIB priorities, and will likely impact their ability to allocate proper resources and attention to the SIB</t>
  </si>
  <si>
    <t>The organization has built and leveraged some strong relationships, but some relations may be precarious or not fully “win-win”; and mixed-success managing challenges that arise in partnerships</t>
  </si>
  <si>
    <t>The organization has effectively built and leveraged some key relationships that have yielded some results for organization; with acceptable management of challenges that arise in partnerships</t>
  </si>
  <si>
    <t>Defined and executed financial controls; standard accounting method that is consistent and relevant, managerial accounting systems support usable chart of accounts relevant to organizational needs; high-level cash flow tracking; clear and usable systems for expense reporting to ensure accountability and cost efficiency</t>
  </si>
  <si>
    <t>Well-defined and executed financial controls; standard accounting method that is consistent and relevant, usable chart of accounts relevant to organizational needs; detailed cash flow tracking; clear and usable systems for expense reporting to ensure accountability and cost efficiency and scenario-based planning</t>
  </si>
  <si>
    <t>Does the organization have the right people and skills to fundraise effectively?</t>
  </si>
  <si>
    <t>Generally weak fundraising track record and lack of expertise (either internal expertise or access to external expertise)</t>
  </si>
  <si>
    <t>Organization is nominally willing to undergo a detailed, on-going public external evaluation, but does not have a clear picture of all that will entail; other layers of the organization may not be fully on-board and could be difficult to work with on the evaluation</t>
  </si>
  <si>
    <t>Organization is willing to undergo a detailed, on-going public external evaluation, and has a clear understanding of what this will mean; all layers of organization are on-board</t>
  </si>
  <si>
    <t>The organization does not currently deliver the proposed SIB intervention but has many of the human capital skills and capabilities necessary to deliver it</t>
  </si>
  <si>
    <t>Organization has not undergone a rigorous evaluation in the past, and exhibits little capacity to support future evaluations</t>
  </si>
  <si>
    <t xml:space="preserve">Organization has undergone prior assessments, but has no formal structure in place to support future extended evaluations; or, organization did not integrate learnings from previous assessments into operations </t>
  </si>
  <si>
    <t>Very limited or no financial planning; one central budget developed for the entire organization with no breakdown of divisional budgets</t>
  </si>
  <si>
    <t>Limited financial planning updated in ad-hoc fashion; used to guide or assess financial activities but not organizational needs; some attempt to isolate divisional (program or geographical) budgets within central budget</t>
  </si>
  <si>
    <t>Very solid financial plans updated continuously; developed from a process that incorporates and reflects organizational needs and objectives and used as a strategic tool; well understood divisional (program or geographical) budgets within overall central budget</t>
  </si>
  <si>
    <t>Does the organization use their financial plan to guide their operational decisions?</t>
  </si>
  <si>
    <t>The organization has demonstrated an ability to manage some relationships that are anchored in long-term, mutually beneficial collaboration, but these may be few, low quality or the organization may not have the capacity to manage more than this simultaneously</t>
  </si>
  <si>
    <t>Demonstrates a clear understanding of most or all key factors needed to scale successfully (e.g., funding, talent, environmental conditions); strong track record of successful expansion in the past</t>
  </si>
  <si>
    <t>Does the organization have any programs, activities, or plans for growth that may improve or detract from their ability to support a SIB initiative?</t>
  </si>
  <si>
    <t>36.</t>
  </si>
  <si>
    <t>37.</t>
  </si>
  <si>
    <t>38.</t>
  </si>
  <si>
    <t>39.</t>
  </si>
  <si>
    <t>40.</t>
  </si>
  <si>
    <t>The purpose of this tool</t>
  </si>
  <si>
    <t>Score</t>
  </si>
  <si>
    <t>Question</t>
  </si>
  <si>
    <t>Total</t>
  </si>
  <si>
    <t>%</t>
  </si>
  <si>
    <t>Organization Information</t>
  </si>
  <si>
    <t>Individual Section Scores</t>
  </si>
  <si>
    <t>Section 1:</t>
  </si>
  <si>
    <t>Section 2:</t>
  </si>
  <si>
    <t>Section 3:</t>
  </si>
  <si>
    <t>The organization has plans or commitments for other significant initiatives, which may present a risk to their ability to successfully handle the growth associated with the SIB; but may also provide tangential benefits to the organization's capability to deliver the SIB</t>
  </si>
  <si>
    <t>The organization has plans or commitments for other significant initiatives, but they will not significantly distract from their ability to successfully execute on the SIB, and may in fact enhance their capabilities to deliver the SIB</t>
  </si>
  <si>
    <t>The organization has built, leveraged, and maintained strong relationships that have a track record of high-impact on organizational objectives with a strong track-record of adeptly managing challenges that arise in partnerships</t>
  </si>
  <si>
    <t xml:space="preserve">The organization has demonstrated success partnering with a few types of relevant parties (e.g. public sector, nonprofit or for-profit entities) </t>
  </si>
  <si>
    <t xml:space="preserve">Organization is unwilling or conflicted about its willingness to undergo a detailed, on-going public external evaluation, e.g., because of the resources required to participate, the long term nature or the public exposure and risk </t>
  </si>
  <si>
    <t>The organization has worked with a small number of individuals in the target population relative to peers</t>
  </si>
  <si>
    <t>The organization has worked with a meaningful number of individuals from the target population relative to peers</t>
  </si>
  <si>
    <t>The organization has worked with a sizable number individuals from the target population relative to peers</t>
  </si>
  <si>
    <t>To what degree does the organization have the human capital skills to execute the proposed SIB intervention(s)?</t>
  </si>
  <si>
    <t>The organization does not currently deliver the proposed SIB intervention, and does not have the relevant human capital skills and capabilities to deliver the intervention</t>
  </si>
  <si>
    <t>Section 1 - Connection with Target Community &amp; Intervention</t>
  </si>
  <si>
    <t>The organization delivers an intervention similar to that proposed for the SIB and has the human capital skills and capabilities necessary to deliver the desired intervention</t>
  </si>
  <si>
    <t>The organization is currently delivering the intervention needed for proposed for the SIB, and has the human capital skills and capabilities necessary to deliver it already in place and delivering to a high standard</t>
  </si>
  <si>
    <t>Section 2 - Ability to Scale Operations</t>
  </si>
  <si>
    <t>Demonstrated capacity to handle external evaluations and incorporate learnings into operations, but continuous extended evaluations may put strain on the organization</t>
  </si>
  <si>
    <t>Solid financial plans updated regularly; generally reflects
organizational needs; solid efforts made to isolate divisional (program or geographical) budgets within central budget</t>
  </si>
  <si>
    <t>The organization has had limited number of partners and has not demonstrated ability to maintain-long-lasting high-quality partnerships</t>
  </si>
  <si>
    <t>The organization has not covered any individuals in the target population</t>
  </si>
  <si>
    <t>Does the organization show an ability to handle the challenges associated with growth?</t>
  </si>
  <si>
    <t>Does not demonstrate understanding of the key factors needed to scale successfully (e.g., funding, talent, environmental conditions); or track record of unsuccessful expansion due primarily to organizational shortcomings</t>
  </si>
  <si>
    <t>Demonstrates an understanding of some of the key factors needed to scale successfully (e.g., funding, talent, environmental conditions); or track record of bumpy expansion due primarily to organizational shortcomings</t>
  </si>
  <si>
    <t>Demonstrates an understanding of many of the key factors needed to scale successfully (e.g., funding, talent, environmental conditions); promising track record of successful expansion in the past</t>
  </si>
  <si>
    <t>1.</t>
  </si>
  <si>
    <t>2.</t>
  </si>
  <si>
    <t>Address</t>
  </si>
  <si>
    <t>3.</t>
  </si>
  <si>
    <t>4.</t>
  </si>
  <si>
    <t>5.</t>
  </si>
  <si>
    <t>Number of full time staff</t>
  </si>
  <si>
    <t>6.</t>
  </si>
  <si>
    <t>Number of part time staff</t>
  </si>
  <si>
    <t>7.</t>
  </si>
  <si>
    <t>Section 4:</t>
  </si>
  <si>
    <t>Section 5:</t>
  </si>
  <si>
    <t>The scoring and graphic below show which areas the organization is stronger in, and which are areas in which the organization may need to undertake more work/requires support with.  This also gives an indication of which areas may require more monitoring by any potential partners of the organization, and where potential risks may lie.</t>
  </si>
  <si>
    <t>Total Score</t>
  </si>
  <si>
    <t>Workings for scoring</t>
  </si>
  <si>
    <t>Are the organization's partnerships sufficiently diversified across the public sector, nonprofit, and for-profit entities?</t>
  </si>
  <si>
    <t>The organization has demonstrated little or no variety in types of partnerships it pursues</t>
  </si>
  <si>
    <t>The organization is in early stages of building relationships and collaborating with other partners, but has not yet developed experience with a variety of public sector, nonprofit or for-profit entities</t>
  </si>
  <si>
    <t>Number of volunteers</t>
  </si>
  <si>
    <t>9.</t>
  </si>
  <si>
    <t>10.</t>
  </si>
  <si>
    <t>11.</t>
  </si>
  <si>
    <t>12.</t>
  </si>
  <si>
    <t>13.</t>
  </si>
  <si>
    <t>15.</t>
  </si>
  <si>
    <t>16.</t>
  </si>
  <si>
    <t>17.</t>
  </si>
  <si>
    <t>19.</t>
  </si>
  <si>
    <t>20.</t>
  </si>
  <si>
    <t>21.</t>
  </si>
  <si>
    <t>23.</t>
  </si>
  <si>
    <t>24.</t>
  </si>
  <si>
    <t>25.</t>
  </si>
  <si>
    <t>27.</t>
  </si>
  <si>
    <t>28.</t>
  </si>
  <si>
    <t>29.</t>
  </si>
  <si>
    <t>30.</t>
  </si>
  <si>
    <t>31.</t>
  </si>
  <si>
    <t>32.</t>
  </si>
  <si>
    <t>33.</t>
  </si>
  <si>
    <t>34.</t>
  </si>
  <si>
    <t>35.</t>
  </si>
  <si>
    <t xml:space="preserve"> </t>
  </si>
  <si>
    <t>Name of Organization</t>
  </si>
  <si>
    <t>Which of the following best describes the geographic reach of the organization</t>
  </si>
  <si>
    <t>When was the organization established</t>
  </si>
  <si>
    <t>The organization has no plans for other significant initiatives, and will be able to focus all future attention on planning, growth and execution of the SIBS. Or the organization has plans or commitments for other significant initiatives, and these will substantially enhance their capabilities to deliver the SIB</t>
  </si>
  <si>
    <t>Section 3 - Interest and Capacity to undergo Rigorous Evaluation</t>
  </si>
  <si>
    <t>Is the organization willing to undergo a detailed, on-going, public external evaluation?</t>
  </si>
  <si>
    <t>How many years of experience does the organization have with the target community?</t>
  </si>
  <si>
    <t>Less than 2 years working with the target population, or less than 3 years working with a similar population</t>
  </si>
  <si>
    <t>2-4 years working with the target population, or 5-7 years with a similar population</t>
  </si>
  <si>
    <t>4-6 years working with the target population, or 7-9 years with a similar population</t>
  </si>
  <si>
    <t>6+ years working with the target population or 10+ years with a similar population</t>
  </si>
  <si>
    <t>How many individuals from the target community have gone through the organization's programs?</t>
  </si>
  <si>
    <t>Clearly demonstrated capacity to handle external evaluation of any degree and to incorporate learnings into operations; Designated team within organization to address any needs that arise from extended external assessment</t>
  </si>
  <si>
    <t>Is the organization able to effectively manage multiple, long-standing partnerships with other organizations?</t>
  </si>
  <si>
    <t>8.</t>
  </si>
  <si>
    <t>Organization budget</t>
  </si>
  <si>
    <t>18.</t>
  </si>
  <si>
    <t>PFS Learning Hub: Service Provider Due Diligence Tool</t>
  </si>
  <si>
    <t xml:space="preserve">This tool is designed to give an indication of an organization's readiness to engage in Pay for Success contracts and Social Impact Bonds.  The purpose of the tool is to review key capacities likely required for successful outcomes-oriented partnerships so as to identify the strengths and weaknesses that an organization has, and to determine what adaptive capacity building and investment the organization will require before engaging in outcomes-oriented partnership arrangements.  
This tool will ask 61 questions across 9 key areas.  It can be completed in one go, or over time.  Each question has a slider.  To answer the questions, move the slider to the position that best fits your organization according to the descriptions given.  You can position each slider over a description entirely, or in between two different descriptions.  The key is to be honest and position the slider where it most closely fits.  You should expect that you may need to consult with colleagues when completing this tool, and you are advised to save your progress as you complete it.  The questions in blue relate to Social Impact Bonds more specifically rather than outcomes work more generally, and a separate readiness score is calculated using your answers to those questions.                                                                                                                                                                                                                                                                                                                                                                                                                                         
                                                                                                                                                                                                                                                                              The outputs in the 'Score &amp; Report' tab will summarize the answers given and provide an indication of of where the organization sits for each of the capacities examined.  </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</si>
</sst>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b/>
      <sz val="11"/>
      <color indexed="8"/>
      <name val="Arial"/>
      <family val="2"/>
    </font>
    <font>
      <sz val="11"/>
      <color indexed="8"/>
      <name val="Arial"/>
      <family val="2"/>
    </font>
    <font>
      <sz val="11"/>
      <color indexed="10"/>
      <name val="Arial"/>
      <family val="2"/>
    </font>
    <font>
      <sz val="11"/>
      <name val="Arial"/>
      <family val="2"/>
    </font>
    <font>
      <b/>
      <sz val="11"/>
      <color theme="1"/>
      <name val="Calibri"/>
      <family val="2"/>
      <scheme val="minor"/>
    </font>
    <font>
      <b/>
      <u/>
      <sz val="11"/>
      <color indexed="8"/>
      <name val="Arial"/>
      <family val="2"/>
    </font>
    <font>
      <b/>
      <sz val="12"/>
      <color indexed="8"/>
      <name val="Arial"/>
      <family val="2"/>
    </font>
    <font>
      <sz val="18"/>
      <color indexed="8"/>
      <name val="Arial"/>
      <family val="2"/>
    </font>
    <font>
      <u/>
      <sz val="11"/>
      <color theme="1"/>
      <name val="Calibri"/>
      <family val="2"/>
      <scheme val="minor"/>
    </font>
    <font>
      <b/>
      <sz val="11"/>
      <name val="Arial"/>
      <family val="2"/>
    </font>
    <font>
      <sz val="11"/>
      <color rgb="FF0070C0"/>
      <name val="Arial"/>
      <family val="2"/>
    </font>
    <font>
      <b/>
      <sz val="11"/>
      <color rgb="FF0070C0"/>
      <name val="Arial"/>
      <family val="2"/>
    </font>
    <font>
      <sz val="20"/>
      <color indexed="8"/>
      <name val="Arial"/>
      <family val="2"/>
    </font>
    <font>
      <sz val="8"/>
      <name val="Verdana"/>
      <family val="2"/>
    </font>
    <font>
      <sz val="10"/>
      <color indexed="8"/>
      <name val="Arial"/>
      <family val="2"/>
    </font>
    <font>
      <b/>
      <sz val="12"/>
      <color rgb="FFFAA21B"/>
      <name val="Arial"/>
      <family val="2"/>
    </font>
  </fonts>
  <fills count="9">
    <fill>
      <patternFill patternType="none"/>
    </fill>
    <fill>
      <patternFill patternType="gray125"/>
    </fill>
    <fill>
      <patternFill patternType="solid">
        <fgColor theme="5"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FFF00"/>
        <bgColor indexed="64"/>
      </patternFill>
    </fill>
    <fill>
      <patternFill patternType="solid">
        <fgColor rgb="FFFF0000"/>
        <bgColor indexed="64"/>
      </patternFill>
    </fill>
    <fill>
      <patternFill patternType="solid">
        <fgColor theme="5"/>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bottom/>
      <diagonal/>
    </border>
    <border>
      <left style="double">
        <color indexed="64"/>
      </left>
      <right/>
      <top/>
      <bottom/>
      <diagonal/>
    </border>
  </borders>
  <cellStyleXfs count="1">
    <xf numFmtId="0" fontId="0" fillId="0" borderId="0"/>
  </cellStyleXfs>
  <cellXfs count="109">
    <xf numFmtId="0" fontId="0" fillId="0" borderId="0" xfId="0"/>
    <xf numFmtId="0" fontId="2" fillId="0" borderId="0" xfId="0" applyFont="1"/>
    <xf numFmtId="49" fontId="1" fillId="0" borderId="0" xfId="0" applyNumberFormat="1" applyFont="1" applyAlignment="1">
      <alignment horizontal="right" vertical="center"/>
    </xf>
    <xf numFmtId="0" fontId="1" fillId="0" borderId="0" xfId="0" applyFont="1"/>
    <xf numFmtId="49" fontId="2" fillId="0" borderId="0" xfId="0" applyNumberFormat="1" applyFont="1" applyAlignment="1">
      <alignment horizontal="right" vertical="center"/>
    </xf>
    <xf numFmtId="0" fontId="2" fillId="0" borderId="0" xfId="0" applyFont="1" applyAlignment="1">
      <alignment horizontal="left" vertical="top" wrapText="1"/>
    </xf>
    <xf numFmtId="0" fontId="2" fillId="0" borderId="0" xfId="0" applyFont="1" applyAlignment="1">
      <alignment horizontal="left"/>
    </xf>
    <xf numFmtId="0" fontId="2" fillId="0" borderId="0" xfId="0" applyFont="1" applyAlignment="1">
      <alignment horizontal="left" vertical="top" wrapText="1"/>
    </xf>
    <xf numFmtId="0" fontId="1" fillId="0" borderId="0" xfId="0" applyFont="1" applyFill="1" applyAlignment="1">
      <alignment horizontal="center" vertical="center"/>
    </xf>
    <xf numFmtId="0" fontId="3" fillId="0" borderId="0" xfId="0" applyFont="1"/>
    <xf numFmtId="0" fontId="2" fillId="0" borderId="0" xfId="0" applyFont="1" applyAlignment="1">
      <alignment vertical="top" wrapText="1"/>
    </xf>
    <xf numFmtId="0" fontId="4" fillId="0" borderId="0" xfId="0" applyFont="1" applyAlignment="1">
      <alignment horizontal="left" vertical="top" wrapText="1"/>
    </xf>
    <xf numFmtId="0" fontId="4" fillId="0" borderId="0" xfId="0" applyFont="1"/>
    <xf numFmtId="49" fontId="1" fillId="0" borderId="0" xfId="0" applyNumberFormat="1" applyFont="1" applyAlignment="1">
      <alignment horizontal="right" vertical="center"/>
    </xf>
    <xf numFmtId="49" fontId="10" fillId="0" borderId="0" xfId="0" applyNumberFormat="1" applyFont="1" applyAlignment="1">
      <alignment horizontal="right" vertical="center"/>
    </xf>
    <xf numFmtId="0" fontId="11" fillId="0" borderId="0" xfId="0" applyFont="1"/>
    <xf numFmtId="49" fontId="12" fillId="0" borderId="0" xfId="0" applyNumberFormat="1" applyFont="1" applyAlignment="1">
      <alignment horizontal="right" vertical="center"/>
    </xf>
    <xf numFmtId="0" fontId="2" fillId="0" borderId="0" xfId="0" applyNumberFormat="1" applyFont="1" applyAlignment="1">
      <alignment vertical="top"/>
    </xf>
    <xf numFmtId="0" fontId="2" fillId="0" borderId="0" xfId="0" applyFont="1" applyBorder="1" applyAlignment="1">
      <alignment horizontal="center"/>
    </xf>
    <xf numFmtId="0" fontId="2" fillId="0" borderId="0" xfId="0" applyFont="1" applyProtection="1">
      <protection locked="0"/>
    </xf>
    <xf numFmtId="0" fontId="0" fillId="0" borderId="0" xfId="0" applyProtection="1">
      <protection locked="0"/>
    </xf>
    <xf numFmtId="0" fontId="9" fillId="0" borderId="0" xfId="0" applyFont="1" applyBorder="1" applyAlignment="1" applyProtection="1">
      <alignment horizontal="left"/>
      <protection locked="0"/>
    </xf>
    <xf numFmtId="0" fontId="0" fillId="4" borderId="9" xfId="0" applyFill="1" applyBorder="1" applyAlignment="1" applyProtection="1">
      <alignment horizontal="center"/>
      <protection locked="0"/>
    </xf>
    <xf numFmtId="0" fontId="0" fillId="4" borderId="10" xfId="0" applyFill="1" applyBorder="1" applyAlignment="1" applyProtection="1">
      <alignment horizontal="center"/>
      <protection locked="0"/>
    </xf>
    <xf numFmtId="0" fontId="0" fillId="4" borderId="13" xfId="0" applyFill="1" applyBorder="1" applyAlignment="1" applyProtection="1">
      <alignment horizontal="center" wrapText="1"/>
      <protection locked="0"/>
    </xf>
    <xf numFmtId="0" fontId="0" fillId="4" borderId="12" xfId="0" applyFill="1" applyBorder="1" applyAlignment="1" applyProtection="1">
      <alignment horizontal="center"/>
      <protection locked="0"/>
    </xf>
    <xf numFmtId="0" fontId="0" fillId="4" borderId="11" xfId="0" applyFill="1" applyBorder="1" applyAlignment="1" applyProtection="1">
      <alignment horizontal="center"/>
      <protection locked="0"/>
    </xf>
    <xf numFmtId="0" fontId="0" fillId="5" borderId="12" xfId="0" applyFill="1" applyBorder="1" applyAlignment="1" applyProtection="1">
      <alignment horizontal="center"/>
      <protection locked="0"/>
    </xf>
    <xf numFmtId="0" fontId="0" fillId="5" borderId="10" xfId="0" applyFill="1" applyBorder="1" applyAlignment="1" applyProtection="1">
      <alignment horizontal="center"/>
      <protection locked="0"/>
    </xf>
    <xf numFmtId="0" fontId="0" fillId="5" borderId="13" xfId="0" applyFill="1" applyBorder="1" applyAlignment="1" applyProtection="1">
      <alignment horizontal="center" wrapText="1"/>
      <protection locked="0"/>
    </xf>
    <xf numFmtId="0" fontId="0" fillId="0" borderId="9" xfId="0" applyBorder="1" applyProtection="1">
      <protection locked="0"/>
    </xf>
    <xf numFmtId="0" fontId="0" fillId="0" borderId="10" xfId="0" applyBorder="1" applyProtection="1">
      <protection locked="0"/>
    </xf>
    <xf numFmtId="0" fontId="0" fillId="0" borderId="12" xfId="0" applyBorder="1" applyProtection="1">
      <protection locked="0"/>
    </xf>
    <xf numFmtId="0" fontId="0" fillId="0" borderId="11" xfId="0" applyBorder="1" applyProtection="1">
      <protection locked="0"/>
    </xf>
    <xf numFmtId="0" fontId="0" fillId="0" borderId="13" xfId="0" applyBorder="1" applyProtection="1">
      <protection locked="0"/>
    </xf>
    <xf numFmtId="0" fontId="5" fillId="0" borderId="9" xfId="0" applyFont="1" applyBorder="1" applyAlignment="1" applyProtection="1">
      <alignment horizontal="right"/>
      <protection locked="0"/>
    </xf>
    <xf numFmtId="0" fontId="5" fillId="0" borderId="12" xfId="0" applyFont="1" applyBorder="1" applyAlignment="1" applyProtection="1">
      <alignment horizontal="right"/>
      <protection locked="0"/>
    </xf>
    <xf numFmtId="0" fontId="5" fillId="0" borderId="11" xfId="0" applyFont="1" applyBorder="1" applyAlignment="1" applyProtection="1">
      <alignment horizontal="right"/>
      <protection locked="0"/>
    </xf>
    <xf numFmtId="9" fontId="5" fillId="0" borderId="10" xfId="0" applyNumberFormat="1" applyFont="1" applyBorder="1" applyProtection="1">
      <protection locked="0"/>
    </xf>
    <xf numFmtId="9" fontId="5" fillId="0" borderId="9" xfId="0" applyNumberFormat="1" applyFont="1" applyBorder="1" applyProtection="1">
      <protection locked="0"/>
    </xf>
    <xf numFmtId="9" fontId="0" fillId="0" borderId="0" xfId="0" applyNumberFormat="1" applyProtection="1">
      <protection locked="0"/>
    </xf>
    <xf numFmtId="0" fontId="0" fillId="0" borderId="0" xfId="0" applyProtection="1">
      <protection hidden="1"/>
    </xf>
    <xf numFmtId="0" fontId="2" fillId="0" borderId="4" xfId="0" applyFont="1" applyBorder="1" applyAlignment="1" applyProtection="1">
      <protection hidden="1"/>
    </xf>
    <xf numFmtId="9" fontId="2" fillId="0" borderId="5" xfId="0" applyNumberFormat="1" applyFont="1" applyBorder="1" applyAlignment="1" applyProtection="1">
      <protection hidden="1"/>
    </xf>
    <xf numFmtId="0" fontId="2" fillId="0" borderId="0" xfId="0" applyFont="1" applyBorder="1" applyAlignment="1" applyProtection="1">
      <protection hidden="1"/>
    </xf>
    <xf numFmtId="0" fontId="2" fillId="0" borderId="4" xfId="0" applyFont="1" applyBorder="1" applyAlignment="1" applyProtection="1">
      <alignment vertical="center"/>
      <protection hidden="1"/>
    </xf>
    <xf numFmtId="0" fontId="2" fillId="0" borderId="6" xfId="0" applyFont="1" applyBorder="1" applyAlignment="1" applyProtection="1">
      <protection hidden="1"/>
    </xf>
    <xf numFmtId="9" fontId="2" fillId="0" borderId="8" xfId="0" applyNumberFormat="1" applyFont="1" applyBorder="1" applyAlignment="1" applyProtection="1">
      <protection hidden="1"/>
    </xf>
    <xf numFmtId="0" fontId="8" fillId="0" borderId="0" xfId="0" applyFont="1" applyAlignment="1" applyProtection="1">
      <protection hidden="1"/>
    </xf>
    <xf numFmtId="9" fontId="8" fillId="0" borderId="0" xfId="0" applyNumberFormat="1" applyFont="1" applyAlignment="1" applyProtection="1">
      <protection hidden="1"/>
    </xf>
    <xf numFmtId="0" fontId="2" fillId="0" borderId="0" xfId="0" applyFont="1" applyProtection="1">
      <protection hidden="1"/>
    </xf>
    <xf numFmtId="0" fontId="0" fillId="8" borderId="13" xfId="0" applyFill="1" applyBorder="1" applyProtection="1">
      <protection hidden="1"/>
    </xf>
    <xf numFmtId="1" fontId="0" fillId="8" borderId="13" xfId="0" applyNumberFormat="1" applyFill="1" applyBorder="1" applyProtection="1">
      <protection hidden="1"/>
    </xf>
    <xf numFmtId="0" fontId="0" fillId="7" borderId="13" xfId="0" applyFill="1" applyBorder="1" applyProtection="1">
      <protection hidden="1"/>
    </xf>
    <xf numFmtId="0" fontId="0" fillId="6" borderId="13" xfId="0" applyFill="1" applyBorder="1" applyProtection="1">
      <protection hidden="1"/>
    </xf>
    <xf numFmtId="0" fontId="0" fillId="6" borderId="11" xfId="0" applyFill="1" applyBorder="1" applyProtection="1">
      <protection hidden="1"/>
    </xf>
    <xf numFmtId="0" fontId="0" fillId="8" borderId="11" xfId="0" applyFill="1" applyBorder="1" applyProtection="1">
      <protection hidden="1"/>
    </xf>
    <xf numFmtId="0" fontId="0" fillId="7" borderId="11" xfId="0" applyFill="1" applyBorder="1" applyProtection="1">
      <protection hidden="1"/>
    </xf>
    <xf numFmtId="0" fontId="5" fillId="0" borderId="10" xfId="0" applyFont="1" applyBorder="1" applyProtection="1">
      <protection hidden="1"/>
    </xf>
    <xf numFmtId="0" fontId="5" fillId="0" borderId="13" xfId="0" applyFont="1" applyBorder="1" applyProtection="1">
      <protection hidden="1"/>
    </xf>
    <xf numFmtId="9" fontId="5" fillId="0" borderId="13" xfId="0" applyNumberFormat="1" applyFont="1" applyBorder="1" applyProtection="1">
      <protection hidden="1"/>
    </xf>
    <xf numFmtId="9" fontId="5" fillId="0" borderId="11" xfId="0" applyNumberFormat="1" applyFont="1" applyBorder="1" applyProtection="1">
      <protection hidden="1"/>
    </xf>
    <xf numFmtId="9" fontId="0" fillId="0" borderId="0" xfId="0" applyNumberFormat="1" applyProtection="1">
      <protection hidden="1"/>
    </xf>
    <xf numFmtId="0" fontId="16" fillId="0" borderId="0" xfId="0" applyFont="1" applyAlignment="1"/>
    <xf numFmtId="0" fontId="1" fillId="0" borderId="0" xfId="0" applyFont="1"/>
    <xf numFmtId="0" fontId="1" fillId="0" borderId="0" xfId="0" applyNumberFormat="1" applyFont="1" applyAlignment="1">
      <alignment horizontal="right" vertical="center"/>
    </xf>
    <xf numFmtId="49" fontId="10" fillId="0" borderId="0" xfId="0" applyNumberFormat="1" applyFont="1" applyFill="1" applyAlignment="1">
      <alignment horizontal="center" vertical="center"/>
    </xf>
    <xf numFmtId="0" fontId="2" fillId="0" borderId="0" xfId="0" applyFont="1" applyBorder="1" applyAlignment="1" applyProtection="1">
      <alignment horizontal="center"/>
    </xf>
    <xf numFmtId="0" fontId="12" fillId="0" borderId="0" xfId="0" applyFont="1" applyAlignment="1">
      <alignment horizontal="left" wrapText="1"/>
    </xf>
    <xf numFmtId="0" fontId="11" fillId="0" borderId="0" xfId="0" applyFont="1" applyAlignment="1">
      <alignment horizontal="left" vertical="top" wrapText="1"/>
    </xf>
    <xf numFmtId="0" fontId="2" fillId="0" borderId="0" xfId="0" applyFont="1" applyAlignment="1">
      <alignment horizontal="left" wrapText="1"/>
    </xf>
    <xf numFmtId="0" fontId="2" fillId="0" borderId="0" xfId="0" applyFont="1" applyAlignment="1">
      <alignment horizontal="left" vertical="top" wrapText="1"/>
    </xf>
    <xf numFmtId="0" fontId="1" fillId="0" borderId="0" xfId="0" applyFont="1" applyAlignment="1">
      <alignment horizontal="left" wrapText="1"/>
    </xf>
    <xf numFmtId="0" fontId="10" fillId="0" borderId="0" xfId="0" applyFont="1" applyFill="1" applyAlignment="1">
      <alignment horizontal="left" vertical="center" wrapText="1"/>
    </xf>
    <xf numFmtId="0" fontId="4" fillId="0" borderId="0" xfId="0" applyFont="1" applyAlignment="1">
      <alignment horizontal="left" vertical="top" wrapText="1"/>
    </xf>
    <xf numFmtId="0" fontId="7" fillId="3" borderId="0" xfId="0" applyFont="1" applyFill="1" applyAlignment="1">
      <alignment horizontal="center" vertical="center"/>
    </xf>
    <xf numFmtId="0" fontId="1" fillId="0" borderId="0" xfId="0" applyFont="1" applyAlignment="1">
      <alignment horizontal="left"/>
    </xf>
    <xf numFmtId="0" fontId="15" fillId="0" borderId="0" xfId="0" applyNumberFormat="1" applyFont="1" applyFill="1" applyAlignment="1">
      <alignment horizontal="left" vertical="center" wrapText="1"/>
    </xf>
    <xf numFmtId="0" fontId="2" fillId="0" borderId="0" xfId="0" applyFont="1" applyFill="1" applyAlignment="1">
      <alignment horizontal="left" vertical="top" wrapText="1"/>
    </xf>
    <xf numFmtId="0" fontId="10" fillId="0" borderId="0" xfId="0" applyFont="1" applyAlignment="1">
      <alignment horizontal="left"/>
    </xf>
    <xf numFmtId="49" fontId="1" fillId="0" borderId="0" xfId="0" applyNumberFormat="1" applyFont="1" applyAlignment="1">
      <alignment horizontal="right" vertical="center"/>
    </xf>
    <xf numFmtId="0" fontId="2" fillId="2" borderId="0" xfId="0" applyFont="1" applyFill="1" applyAlignment="1" applyProtection="1">
      <alignment horizontal="center"/>
      <protection locked="0"/>
    </xf>
    <xf numFmtId="0" fontId="2" fillId="2" borderId="0" xfId="0" applyFont="1" applyFill="1" applyAlignment="1" applyProtection="1">
      <alignment horizontal="left"/>
      <protection locked="0"/>
    </xf>
    <xf numFmtId="3" fontId="2" fillId="2" borderId="0" xfId="0" applyNumberFormat="1" applyFont="1" applyFill="1" applyAlignment="1" applyProtection="1">
      <alignment horizontal="center"/>
      <protection locked="0"/>
    </xf>
    <xf numFmtId="0" fontId="1" fillId="0" borderId="0" xfId="0" applyFont="1"/>
    <xf numFmtId="0" fontId="4" fillId="0" borderId="0" xfId="0" applyFont="1" applyFill="1" applyAlignment="1">
      <alignment horizontal="left" vertical="top" wrapText="1"/>
    </xf>
    <xf numFmtId="0" fontId="10" fillId="0" borderId="0" xfId="0" applyFont="1" applyAlignment="1">
      <alignment horizontal="left" wrapText="1"/>
    </xf>
    <xf numFmtId="0" fontId="7" fillId="3" borderId="0" xfId="0" applyFont="1" applyFill="1" applyAlignment="1" applyProtection="1">
      <alignment horizontal="center" vertical="center"/>
      <protection hidden="1"/>
    </xf>
    <xf numFmtId="0" fontId="2" fillId="0" borderId="0" xfId="0" applyFont="1" applyAlignment="1" applyProtection="1">
      <alignment horizontal="left" vertical="center" wrapText="1"/>
      <protection hidden="1"/>
    </xf>
    <xf numFmtId="0" fontId="6" fillId="0" borderId="1" xfId="0" applyFont="1" applyBorder="1" applyAlignment="1" applyProtection="1">
      <alignment horizontal="center"/>
      <protection hidden="1"/>
    </xf>
    <xf numFmtId="0" fontId="6" fillId="0" borderId="2" xfId="0" applyFont="1" applyBorder="1" applyAlignment="1" applyProtection="1">
      <alignment horizontal="center"/>
      <protection hidden="1"/>
    </xf>
    <xf numFmtId="0" fontId="6" fillId="0" borderId="3" xfId="0" applyFont="1" applyBorder="1" applyAlignment="1" applyProtection="1">
      <alignment horizontal="center"/>
      <protection hidden="1"/>
    </xf>
    <xf numFmtId="0" fontId="2" fillId="0" borderId="0" xfId="0" applyFont="1" applyBorder="1" applyAlignment="1" applyProtection="1">
      <alignment horizontal="left"/>
      <protection hidden="1"/>
    </xf>
    <xf numFmtId="0" fontId="8" fillId="5" borderId="0" xfId="0" applyFont="1" applyFill="1" applyAlignment="1" applyProtection="1">
      <alignment horizontal="center" wrapText="1"/>
      <protection hidden="1"/>
    </xf>
    <xf numFmtId="9" fontId="13" fillId="5" borderId="0" xfId="0" applyNumberFormat="1" applyFont="1" applyFill="1" applyAlignment="1" applyProtection="1">
      <alignment horizontal="center" vertical="top"/>
      <protection hidden="1"/>
    </xf>
    <xf numFmtId="0" fontId="13" fillId="5" borderId="0" xfId="0" applyFont="1" applyFill="1" applyAlignment="1" applyProtection="1">
      <alignment horizontal="center" vertical="top"/>
      <protection hidden="1"/>
    </xf>
    <xf numFmtId="0" fontId="2" fillId="0" borderId="0" xfId="0" applyFont="1" applyBorder="1" applyAlignment="1" applyProtection="1">
      <alignment horizontal="left" wrapText="1"/>
      <protection hidden="1"/>
    </xf>
    <xf numFmtId="0" fontId="2" fillId="0" borderId="7" xfId="0" applyFont="1" applyBorder="1" applyAlignment="1" applyProtection="1">
      <alignment horizontal="left"/>
      <protection hidden="1"/>
    </xf>
    <xf numFmtId="0" fontId="8" fillId="3" borderId="0" xfId="0" applyFont="1" applyFill="1" applyAlignment="1" applyProtection="1">
      <alignment horizontal="center"/>
      <protection hidden="1"/>
    </xf>
    <xf numFmtId="9" fontId="8" fillId="3" borderId="0" xfId="0" applyNumberFormat="1" applyFont="1" applyFill="1" applyAlignment="1" applyProtection="1">
      <alignment horizontal="center" vertical="top"/>
      <protection hidden="1"/>
    </xf>
    <xf numFmtId="0" fontId="6" fillId="0" borderId="0" xfId="0" applyFont="1" applyAlignment="1" applyProtection="1">
      <alignment horizontal="center"/>
      <protection hidden="1"/>
    </xf>
    <xf numFmtId="0" fontId="0" fillId="4" borderId="16" xfId="0" applyFill="1" applyBorder="1" applyAlignment="1" applyProtection="1">
      <alignment horizontal="center" wrapText="1"/>
      <protection locked="0"/>
    </xf>
    <xf numFmtId="0" fontId="0" fillId="4" borderId="14" xfId="0" applyFill="1" applyBorder="1" applyAlignment="1" applyProtection="1">
      <alignment horizontal="center" wrapText="1"/>
      <protection locked="0"/>
    </xf>
    <xf numFmtId="0" fontId="0" fillId="4" borderId="15" xfId="0" applyFill="1" applyBorder="1" applyAlignment="1" applyProtection="1">
      <alignment horizontal="center" wrapText="1"/>
      <protection locked="0"/>
    </xf>
    <xf numFmtId="0" fontId="0" fillId="5" borderId="18" xfId="0" applyFill="1" applyBorder="1" applyAlignment="1" applyProtection="1">
      <alignment horizontal="center" wrapText="1"/>
      <protection locked="0"/>
    </xf>
    <xf numFmtId="0" fontId="0" fillId="5" borderId="0" xfId="0" applyFill="1" applyBorder="1" applyAlignment="1" applyProtection="1">
      <alignment horizontal="center" wrapText="1"/>
      <protection locked="0"/>
    </xf>
    <xf numFmtId="0" fontId="0" fillId="5" borderId="17" xfId="0" applyFill="1" applyBorder="1" applyAlignment="1" applyProtection="1">
      <alignment horizontal="center" wrapText="1"/>
      <protection locked="0"/>
    </xf>
    <xf numFmtId="0" fontId="9" fillId="0" borderId="7" xfId="0" applyFont="1" applyBorder="1" applyAlignment="1" applyProtection="1">
      <alignment horizontal="left"/>
      <protection locked="0"/>
    </xf>
    <xf numFmtId="0" fontId="0" fillId="4" borderId="10" xfId="0" applyFill="1" applyBorder="1" applyAlignment="1" applyProtection="1">
      <alignment horizontal="center" wrapText="1"/>
      <protection locked="0"/>
    </xf>
  </cellXfs>
  <cellStyles count="1">
    <cellStyle name="Normal" xfId="0" builtinId="0"/>
  </cellStyles>
  <dxfs count="0"/>
  <tableStyles count="0" defaultTableStyle="TableStyleMedium2"/>
  <colors>
    <mruColors>
      <color rgb="FFFAA21B"/>
      <color rgb="FF6666FF"/>
      <color rgb="FF9966FF"/>
      <color rgb="FFFF6699"/>
      <color rgb="FF81E3F7"/>
      <color rgb="FFEDF5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16984094937"/>
          <c:y val="4.6978016795910502E-2"/>
          <c:w val="0.51398598679438601"/>
          <c:h val="0.79865706181764695"/>
        </c:manualLayout>
      </c:layout>
      <c:radarChart>
        <c:radarStyle val="filled"/>
        <c:varyColors val="0"/>
        <c:ser>
          <c:idx val="2"/>
          <c:order val="0"/>
          <c:spPr>
            <a:solidFill>
              <a:schemeClr val="accent2">
                <a:lumMod val="60000"/>
                <a:lumOff val="40000"/>
              </a:schemeClr>
            </a:solidFill>
            <a:ln>
              <a:solidFill>
                <a:schemeClr val="bg1">
                  <a:lumMod val="50000"/>
                </a:schemeClr>
              </a:solidFill>
            </a:ln>
            <a:effectLst/>
          </c:spPr>
          <c:cat>
            <c:strRef>
              <c:f>'Score &amp; Report'!$B$10:$B$18</c:f>
              <c:strCache>
                <c:ptCount val="9"/>
                <c:pt idx="0">
                  <c:v>Connection with Target Community &amp; Intervention</c:v>
                </c:pt>
                <c:pt idx="1">
                  <c:v>Ability to Scale Operations</c:v>
                </c:pt>
                <c:pt idx="2">
                  <c:v>Interest &amp; Capacity to ungergo Rigorous Evaluation</c:v>
                </c:pt>
                <c:pt idx="3">
                  <c:v>Partnership Capabilities</c:v>
                </c:pt>
                <c:pt idx="4">
                  <c:v>Funding &amp; Financial Management</c:v>
                </c:pt>
                <c:pt idx="5">
                  <c:v>Leadership, Board, Staff Interest &amp; Capacity</c:v>
                </c:pt>
                <c:pt idx="6">
                  <c:v>Capacity for Operational Planning, Performance Tracking &amp; Innovation/Adaption</c:v>
                </c:pt>
                <c:pt idx="7">
                  <c:v>Communitication &amp; Marketing Capabilities</c:v>
                </c:pt>
                <c:pt idx="8">
                  <c:v>Risk Management &amp; Infrastructure Capabilities</c:v>
                </c:pt>
              </c:strCache>
            </c:strRef>
          </c:cat>
          <c:val>
            <c:numRef>
              <c:f>'Score &amp; Report'!$F$10:$F$18</c:f>
              <c:numCache>
                <c:formatCode>0%</c:formatCode>
                <c:ptCount val="9"/>
                <c:pt idx="0">
                  <c:v>0.33333333333333331</c:v>
                </c:pt>
                <c:pt idx="1">
                  <c:v>0.35</c:v>
                </c:pt>
                <c:pt idx="2">
                  <c:v>0.5</c:v>
                </c:pt>
                <c:pt idx="3">
                  <c:v>0.4777777777777778</c:v>
                </c:pt>
                <c:pt idx="4">
                  <c:v>0.69166666666666665</c:v>
                </c:pt>
                <c:pt idx="5">
                  <c:v>0.67037037037037039</c:v>
                </c:pt>
                <c:pt idx="6">
                  <c:v>0.46842105263157896</c:v>
                </c:pt>
                <c:pt idx="7">
                  <c:v>0.57499999999999996</c:v>
                </c:pt>
                <c:pt idx="8">
                  <c:v>0.91249999999999998</c:v>
                </c:pt>
              </c:numCache>
            </c:numRef>
          </c:val>
          <c:extLst xmlns:c16r2="http://schemas.microsoft.com/office/drawing/2015/06/chart">
            <c:ext xmlns:c16="http://schemas.microsoft.com/office/drawing/2014/chart" uri="{C3380CC4-5D6E-409C-BE32-E72D297353CC}">
              <c16:uniqueId val="{00000000-15BD-4E4F-8F23-4E847E40A077}"/>
            </c:ext>
          </c:extLst>
        </c:ser>
        <c:dLbls>
          <c:showLegendKey val="0"/>
          <c:showVal val="0"/>
          <c:showCatName val="0"/>
          <c:showSerName val="0"/>
          <c:showPercent val="0"/>
          <c:showBubbleSize val="0"/>
        </c:dLbls>
        <c:axId val="83643008"/>
        <c:axId val="85336832"/>
        <c:extLst xmlns:c16r2="http://schemas.microsoft.com/office/drawing/2015/06/chart">
          <c:ext xmlns:c15="http://schemas.microsoft.com/office/drawing/2012/chart" uri="{02D57815-91ED-43cb-92C2-25804820EDAC}">
            <c15:filteredRadarSeries>
              <c15:ser>
                <c:idx val="0"/>
                <c:order val="0"/>
                <c:spPr>
                  <a:solidFill>
                    <a:schemeClr val="accent1"/>
                  </a:solidFill>
                  <a:ln>
                    <a:noFill/>
                  </a:ln>
                  <a:effectLst/>
                </c:spPr>
                <c:cat>
                  <c:strRef>
                    <c:extLst>
                      <c:ext uri="{02D57815-91ED-43cb-92C2-25804820EDAC}">
                        <c15:formulaRef>
                          <c15:sqref>'Score &amp; Report'!$B$9:$B$17</c15:sqref>
                        </c15:formulaRef>
                      </c:ext>
                    </c:extLst>
                    <c:strCache>
                      <c:ptCount val="9"/>
                      <c:pt idx="0">
                        <c:v>Connection with Target Community &amp; Intervention</c:v>
                      </c:pt>
                      <c:pt idx="1">
                        <c:v>Ability to Scale Operations</c:v>
                      </c:pt>
                      <c:pt idx="2">
                        <c:v>Interest &amp; Capacity to ungergo Rigorous Evaluation</c:v>
                      </c:pt>
                      <c:pt idx="3">
                        <c:v>Partnership Capabilities</c:v>
                      </c:pt>
                      <c:pt idx="4">
                        <c:v>Funding &amp; Financial Management</c:v>
                      </c:pt>
                      <c:pt idx="5">
                        <c:v>Leadership, Board, Staff Interest &amp; Capacity</c:v>
                      </c:pt>
                      <c:pt idx="6">
                        <c:v>Capacity for Operational Planning, Performance Tracking &amp; Innovation/Adaption</c:v>
                      </c:pt>
                      <c:pt idx="7">
                        <c:v>Communitication &amp; Marketing Capabilities</c:v>
                      </c:pt>
                      <c:pt idx="8">
                        <c:v>Risk Management &amp; Infrastructure Capabilities</c:v>
                      </c:pt>
                    </c:strCache>
                  </c:strRef>
                </c:cat>
                <c:val>
                  <c:numRef>
                    <c:extLst>
                      <c:ext uri="{02D57815-91ED-43cb-92C2-25804820EDAC}">
                        <c15:formulaRef>
                          <c15:sqref>'Score &amp; Report'!$C$9:$C$17</c15:sqref>
                        </c15:formulaRef>
                      </c:ext>
                    </c:extLst>
                    <c:numCache>
                      <c:formatCode>General</c:formatCode>
                      <c:ptCount val="9"/>
                    </c:numCache>
                  </c:numRef>
                </c:val>
                <c:extLst>
                  <c:ext xmlns:c16="http://schemas.microsoft.com/office/drawing/2014/chart" uri="{C3380CC4-5D6E-409C-BE32-E72D297353CC}">
                    <c16:uniqueId val="{00000001-15BD-4E4F-8F23-4E847E40A077}"/>
                  </c:ext>
                </c:extLst>
              </c15:ser>
            </c15:filteredRadarSeries>
            <c15:filteredRadarSeries>
              <c15:ser>
                <c:idx val="1"/>
                <c:order val="1"/>
                <c:spPr>
                  <a:solidFill>
                    <a:schemeClr val="accent2"/>
                  </a:solidFill>
                  <a:ln>
                    <a:noFill/>
                  </a:ln>
                  <a:effectLst/>
                </c:spPr>
                <c:cat>
                  <c:strRef>
                    <c:extLst xmlns:c15="http://schemas.microsoft.com/office/drawing/2012/chart">
                      <c:ext xmlns:c15="http://schemas.microsoft.com/office/drawing/2012/chart" uri="{02D57815-91ED-43cb-92C2-25804820EDAC}">
                        <c15:formulaRef>
                          <c15:sqref>'Score &amp; Report'!$B$9:$B$17</c15:sqref>
                        </c15:formulaRef>
                      </c:ext>
                    </c:extLst>
                    <c:strCache>
                      <c:ptCount val="9"/>
                      <c:pt idx="0">
                        <c:v>Connection with Target Community &amp; Intervention</c:v>
                      </c:pt>
                      <c:pt idx="1">
                        <c:v>Ability to Scale Operations</c:v>
                      </c:pt>
                      <c:pt idx="2">
                        <c:v>Interest &amp; Capacity to ungergo Rigorous Evaluation</c:v>
                      </c:pt>
                      <c:pt idx="3">
                        <c:v>Partnership Capabilities</c:v>
                      </c:pt>
                      <c:pt idx="4">
                        <c:v>Funding &amp; Financial Management</c:v>
                      </c:pt>
                      <c:pt idx="5">
                        <c:v>Leadership, Board, Staff Interest &amp; Capacity</c:v>
                      </c:pt>
                      <c:pt idx="6">
                        <c:v>Capacity for Operational Planning, Performance Tracking &amp; Innovation/Adaption</c:v>
                      </c:pt>
                      <c:pt idx="7">
                        <c:v>Communitication &amp; Marketing Capabilities</c:v>
                      </c:pt>
                      <c:pt idx="8">
                        <c:v>Risk Management &amp; Infrastructure Capabilities</c:v>
                      </c:pt>
                    </c:strCache>
                  </c:strRef>
                </c:cat>
                <c:val>
                  <c:numRef>
                    <c:extLst xmlns:c15="http://schemas.microsoft.com/office/drawing/2012/chart">
                      <c:ext xmlns:c15="http://schemas.microsoft.com/office/drawing/2012/chart" uri="{02D57815-91ED-43cb-92C2-25804820EDAC}">
                        <c15:formulaRef>
                          <c15:sqref>'Score &amp; Report'!$D$9:$D$17</c15:sqref>
                        </c15:formulaRef>
                      </c:ext>
                    </c:extLst>
                    <c:numCache>
                      <c:formatCode>General</c:formatCode>
                      <c:ptCount val="9"/>
                    </c:numCache>
                  </c:numRef>
                </c:val>
                <c:extLst xmlns:c15="http://schemas.microsoft.com/office/drawing/2012/chart">
                  <c:ext xmlns:c16="http://schemas.microsoft.com/office/drawing/2014/chart" uri="{C3380CC4-5D6E-409C-BE32-E72D297353CC}">
                    <c16:uniqueId val="{00000002-15BD-4E4F-8F23-4E847E40A077}"/>
                  </c:ext>
                </c:extLst>
              </c15:ser>
            </c15:filteredRadarSeries>
          </c:ext>
        </c:extLst>
      </c:radarChart>
      <c:catAx>
        <c:axId val="83643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mn-lt"/>
                <a:ea typeface="+mn-ea"/>
                <a:cs typeface="+mn-cs"/>
              </a:defRPr>
            </a:pPr>
            <a:endParaRPr lang="en-US"/>
          </a:p>
        </c:txPr>
        <c:crossAx val="85336832"/>
        <c:crosses val="autoZero"/>
        <c:auto val="1"/>
        <c:lblAlgn val="ctr"/>
        <c:lblOffset val="100"/>
        <c:noMultiLvlLbl val="0"/>
      </c:catAx>
      <c:valAx>
        <c:axId val="8533683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643008"/>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trlProps/ctrlProp1.xml><?xml version="1.0" encoding="utf-8"?>
<formControlPr xmlns="http://schemas.microsoft.com/office/spreadsheetml/2009/9/main" objectType="Scroll" dx="22" fmlaLink="Workings!$B$4" horiz="1" inc="0" max="10" page="10" val="4"/>
</file>

<file path=xl/ctrlProps/ctrlProp10.xml><?xml version="1.0" encoding="utf-8"?>
<formControlPr xmlns="http://schemas.microsoft.com/office/spreadsheetml/2009/9/main" objectType="Scroll" dx="22" fmlaLink="Workings!$K$7" horiz="1" inc="0" max="10" page="10" val="6"/>
</file>

<file path=xl/ctrlProps/ctrlProp11.xml><?xml version="1.0" encoding="utf-8"?>
<formControlPr xmlns="http://schemas.microsoft.com/office/spreadsheetml/2009/9/main" objectType="Scroll" dx="22" fmlaLink="Workings!$N$4" horiz="1" inc="0" max="10" page="10" val="6"/>
</file>

<file path=xl/ctrlProps/ctrlProp12.xml><?xml version="1.0" encoding="utf-8"?>
<formControlPr xmlns="http://schemas.microsoft.com/office/spreadsheetml/2009/9/main" objectType="Scroll" dx="22" fmlaLink="Workings!$N$5" horiz="1" inc="0" max="10" page="10" val="4"/>
</file>

<file path=xl/ctrlProps/ctrlProp13.xml><?xml version="1.0" encoding="utf-8"?>
<formControlPr xmlns="http://schemas.microsoft.com/office/spreadsheetml/2009/9/main" objectType="Scroll" dx="22" fmlaLink="Workings!$N$7" horiz="1" inc="0" max="10" page="10" val="10"/>
</file>

<file path=xl/ctrlProps/ctrlProp14.xml><?xml version="1.0" encoding="utf-8"?>
<formControlPr xmlns="http://schemas.microsoft.com/office/spreadsheetml/2009/9/main" objectType="Scroll" dx="22" fmlaLink="Workings!$N$8" horiz="1" inc="0" max="10" page="10" val="6"/>
</file>

<file path=xl/ctrlProps/ctrlProp15.xml><?xml version="1.0" encoding="utf-8"?>
<formControlPr xmlns="http://schemas.microsoft.com/office/spreadsheetml/2009/9/main" objectType="Scroll" dx="22" fmlaLink="Workings!$Q$5" horiz="1" inc="0" max="10" page="10" val="9"/>
</file>

<file path=xl/ctrlProps/ctrlProp16.xml><?xml version="1.0" encoding="utf-8"?>
<formControlPr xmlns="http://schemas.microsoft.com/office/spreadsheetml/2009/9/main" objectType="Scroll" dx="22" fmlaLink="Workings!$Q$6" horiz="1" inc="0" max="10" page="10" val="7"/>
</file>

<file path=xl/ctrlProps/ctrlProp17.xml><?xml version="1.0" encoding="utf-8"?>
<formControlPr xmlns="http://schemas.microsoft.com/office/spreadsheetml/2009/9/main" objectType="Scroll" dx="22" fmlaLink="Workings!$Q$7" horiz="1" inc="0" max="10" page="10" val="8"/>
</file>

<file path=xl/ctrlProps/ctrlProp18.xml><?xml version="1.0" encoding="utf-8"?>
<formControlPr xmlns="http://schemas.microsoft.com/office/spreadsheetml/2009/9/main" objectType="Scroll" dx="22" fmlaLink="Workings!$Q$8" horiz="1" inc="0" max="10" page="10" val="6"/>
</file>

<file path=xl/ctrlProps/ctrlProp19.xml><?xml version="1.0" encoding="utf-8"?>
<formControlPr xmlns="http://schemas.microsoft.com/office/spreadsheetml/2009/9/main" objectType="Scroll" dx="22" fmlaLink="Workings!$Q$9" horiz="1" inc="0" max="10" page="10" val="8"/>
</file>

<file path=xl/ctrlProps/ctrlProp2.xml><?xml version="1.0" encoding="utf-8"?>
<formControlPr xmlns="http://schemas.microsoft.com/office/spreadsheetml/2009/9/main" objectType="Scroll" dx="22" fmlaLink="Workings!$B$5" horiz="1" inc="0" max="10" page="10"/>
</file>

<file path=xl/ctrlProps/ctrlProp20.xml><?xml version="1.0" encoding="utf-8"?>
<formControlPr xmlns="http://schemas.microsoft.com/office/spreadsheetml/2009/9/main" objectType="Scroll" dx="22" fmlaLink="Workings!$Q$11" horiz="1" inc="0" max="10" page="10" val="6"/>
</file>

<file path=xl/ctrlProps/ctrlProp21.xml><?xml version="1.0" encoding="utf-8"?>
<formControlPr xmlns="http://schemas.microsoft.com/office/spreadsheetml/2009/9/main" objectType="Scroll" dx="22" fmlaLink="Workings!$Q$12" horiz="1" inc="0" max="10" page="10" val="5"/>
</file>

<file path=xl/ctrlProps/ctrlProp22.xml><?xml version="1.0" encoding="utf-8"?>
<formControlPr xmlns="http://schemas.microsoft.com/office/spreadsheetml/2009/9/main" objectType="Scroll" dx="22" fmlaLink="Workings!$Q$13" horiz="1" inc="0" max="10" page="10" val="5"/>
</file>

<file path=xl/ctrlProps/ctrlProp23.xml><?xml version="1.0" encoding="utf-8"?>
<formControlPr xmlns="http://schemas.microsoft.com/office/spreadsheetml/2009/9/main" objectType="Scroll" dx="22" fmlaLink="Workings!$Q$14" horiz="1" inc="0" max="10" page="10" val="3"/>
</file>

<file path=xl/ctrlProps/ctrlProp24.xml><?xml version="1.0" encoding="utf-8"?>
<formControlPr xmlns="http://schemas.microsoft.com/office/spreadsheetml/2009/9/main" objectType="Scroll" dx="22" fmlaLink="Workings!$Q$15" horiz="1" inc="0" max="10" page="10" val="5"/>
</file>

<file path=xl/ctrlProps/ctrlProp25.xml><?xml version="1.0" encoding="utf-8"?>
<formControlPr xmlns="http://schemas.microsoft.com/office/spreadsheetml/2009/9/main" objectType="Scroll" dx="22" fmlaLink="Workings!$T$4" horiz="1" inc="0" max="10" page="10" val="5"/>
</file>

<file path=xl/ctrlProps/ctrlProp26.xml><?xml version="1.0" encoding="utf-8"?>
<formControlPr xmlns="http://schemas.microsoft.com/office/spreadsheetml/2009/9/main" objectType="Scroll" dx="22" fmlaLink="Workings!$T$5" horiz="1" inc="0" max="10" page="10" val="5"/>
</file>

<file path=xl/ctrlProps/ctrlProp27.xml><?xml version="1.0" encoding="utf-8"?>
<formControlPr xmlns="http://schemas.microsoft.com/office/spreadsheetml/2009/9/main" objectType="Scroll" dx="22" fmlaLink="Workings!$H$4" horiz="1" inc="0" max="10" page="10" val="8"/>
</file>

<file path=xl/ctrlProps/ctrlProp28.xml><?xml version="1.0" encoding="utf-8"?>
<formControlPr xmlns="http://schemas.microsoft.com/office/spreadsheetml/2009/9/main" objectType="Scroll" dx="22" fmlaLink="Workings!$N$6" horiz="1" inc="0" max="10" page="10" val="7"/>
</file>

<file path=xl/ctrlProps/ctrlProp29.xml><?xml version="1.0" encoding="utf-8"?>
<formControlPr xmlns="http://schemas.microsoft.com/office/spreadsheetml/2009/9/main" objectType="Scroll" dx="22" fmlaLink="Workings!$Q$4" horiz="1" inc="0" max="10" page="10" val="8"/>
</file>

<file path=xl/ctrlProps/ctrlProp3.xml><?xml version="1.0" encoding="utf-8"?>
<formControlPr xmlns="http://schemas.microsoft.com/office/spreadsheetml/2009/9/main" objectType="Scroll" dx="22" fmlaLink="Workings!$B$6" horiz="1" inc="0" max="10" page="10" val="5"/>
</file>

<file path=xl/ctrlProps/ctrlProp30.xml><?xml version="1.0" encoding="utf-8"?>
<formControlPr xmlns="http://schemas.microsoft.com/office/spreadsheetml/2009/9/main" objectType="Scroll" dx="22" fmlaLink="Workings!$Q$10" horiz="1" inc="0" max="10" page="10" val="7"/>
</file>

<file path=xl/ctrlProps/ctrlProp31.xml><?xml version="1.0" encoding="utf-8"?>
<formControlPr xmlns="http://schemas.microsoft.com/office/spreadsheetml/2009/9/main" objectType="Scroll" dx="22" fmlaLink="Workings!$T$6" horiz="1" inc="0" max="10" page="10" val="4"/>
</file>

<file path=xl/ctrlProps/ctrlProp32.xml><?xml version="1.0" encoding="utf-8"?>
<formControlPr xmlns="http://schemas.microsoft.com/office/spreadsheetml/2009/9/main" objectType="Scroll" dx="22" fmlaLink="Workings!$T$7" horiz="1" inc="0" max="10" page="10" val="5"/>
</file>

<file path=xl/ctrlProps/ctrlProp33.xml><?xml version="1.0" encoding="utf-8"?>
<formControlPr xmlns="http://schemas.microsoft.com/office/spreadsheetml/2009/9/main" objectType="Scroll" dx="22" fmlaLink="Workings!$T$8" horiz="1" inc="0" max="10" page="10" val="4"/>
</file>

<file path=xl/ctrlProps/ctrlProp34.xml><?xml version="1.0" encoding="utf-8"?>
<formControlPr xmlns="http://schemas.microsoft.com/office/spreadsheetml/2009/9/main" objectType="Scroll" dx="22" fmlaLink="Workings!$T$9" horiz="1" inc="0" max="10" page="10" val="5"/>
</file>

<file path=xl/ctrlProps/ctrlProp35.xml><?xml version="1.0" encoding="utf-8"?>
<formControlPr xmlns="http://schemas.microsoft.com/office/spreadsheetml/2009/9/main" objectType="Scroll" dx="22" fmlaLink="Workings!$T$10" horiz="1" inc="0" max="10" page="10" val="5"/>
</file>

<file path=xl/ctrlProps/ctrlProp36.xml><?xml version="1.0" encoding="utf-8"?>
<formControlPr xmlns="http://schemas.microsoft.com/office/spreadsheetml/2009/9/main" objectType="Scroll" dx="22" fmlaLink="Workings!$W$4" horiz="1" inc="0" max="10" page="10" val="5"/>
</file>

<file path=xl/ctrlProps/ctrlProp37.xml><?xml version="1.0" encoding="utf-8"?>
<formControlPr xmlns="http://schemas.microsoft.com/office/spreadsheetml/2009/9/main" objectType="Scroll" dx="22" fmlaLink="Workings!$W$5" horiz="1" inc="0" max="10" page="10" val="7"/>
</file>

<file path=xl/ctrlProps/ctrlProp38.xml><?xml version="1.0" encoding="utf-8"?>
<formControlPr xmlns="http://schemas.microsoft.com/office/spreadsheetml/2009/9/main" objectType="Scroll" dx="22" fmlaLink="Workings!$W$6" horiz="1" inc="0" max="10" page="10" val="6"/>
</file>

<file path=xl/ctrlProps/ctrlProp39.xml><?xml version="1.0" encoding="utf-8"?>
<formControlPr xmlns="http://schemas.microsoft.com/office/spreadsheetml/2009/9/main" objectType="Scroll" dx="22" fmlaLink="Workings!$Z$4" horiz="1" inc="0" max="10" page="10" val="10"/>
</file>

<file path=xl/ctrlProps/ctrlProp4.xml><?xml version="1.0" encoding="utf-8"?>
<formControlPr xmlns="http://schemas.microsoft.com/office/spreadsheetml/2009/9/main" objectType="Scroll" dx="22" fmlaLink="Workings!$E$4" horiz="1" inc="0" max="10" page="10" val="5"/>
</file>

<file path=xl/ctrlProps/ctrlProp40.xml><?xml version="1.0" encoding="utf-8"?>
<formControlPr xmlns="http://schemas.microsoft.com/office/spreadsheetml/2009/9/main" objectType="Scroll" dx="22" fmlaLink="Workings!$Z$5" horiz="1" inc="0" max="10" page="10" val="10"/>
</file>

<file path=xl/ctrlProps/ctrlProp41.xml><?xml version="1.0" encoding="utf-8"?>
<formControlPr xmlns="http://schemas.microsoft.com/office/spreadsheetml/2009/9/main" objectType="Scroll" dx="22" fmlaLink="Workings!$Z$6" horiz="1" inc="0" max="10" page="10" val="8"/>
</file>

<file path=xl/ctrlProps/ctrlProp42.xml><?xml version="1.0" encoding="utf-8"?>
<formControlPr xmlns="http://schemas.microsoft.com/office/spreadsheetml/2009/9/main" objectType="Scroll" dx="22" fmlaLink="Workings!$Z$7" horiz="1" inc="0" max="10" page="10" val="8"/>
</file>

<file path=xl/ctrlProps/ctrlProp43.xml><?xml version="1.0" encoding="utf-8"?>
<formControlPr xmlns="http://schemas.microsoft.com/office/spreadsheetml/2009/9/main" objectType="Scroll" dx="22" fmlaLink="Workings!$Z$8" horiz="1" inc="0" max="10" page="10" val="7"/>
</file>

<file path=xl/ctrlProps/ctrlProp44.xml><?xml version="1.0" encoding="utf-8"?>
<formControlPr xmlns="http://schemas.microsoft.com/office/spreadsheetml/2009/9/main" objectType="Scroll" dx="22" fmlaLink="Workings!$AC$13" horiz="1" inc="0" max="10" page="10" val="8"/>
</file>

<file path=xl/ctrlProps/ctrlProp45.xml><?xml version="1.0" encoding="utf-8"?>
<formControlPr xmlns="http://schemas.microsoft.com/office/spreadsheetml/2009/9/main" objectType="Scroll" dx="22" fmlaLink="Workings!$AC$4" horiz="1" inc="0" max="10" page="10" val="0"/>
</file>

<file path=xl/ctrlProps/ctrlProp46.xml><?xml version="1.0" encoding="utf-8"?>
<formControlPr xmlns="http://schemas.microsoft.com/office/spreadsheetml/2009/9/main" objectType="Scroll" dx="22" fmlaLink="Workings!$AC$5" horiz="1" inc="0" max="10" page="10" val="5"/>
</file>

<file path=xl/ctrlProps/ctrlProp47.xml><?xml version="1.0" encoding="utf-8"?>
<formControlPr xmlns="http://schemas.microsoft.com/office/spreadsheetml/2009/9/main" objectType="Scroll" dx="22" fmlaLink="Workings!$AC$6" horiz="1" inc="0" max="10" page="10" val="6"/>
</file>

<file path=xl/ctrlProps/ctrlProp48.xml><?xml version="1.0" encoding="utf-8"?>
<formControlPr xmlns="http://schemas.microsoft.com/office/spreadsheetml/2009/9/main" objectType="Scroll" dx="22" fmlaLink="Workings!$AC$7" horiz="1" inc="0" max="10" page="10" val="4"/>
</file>

<file path=xl/ctrlProps/ctrlProp49.xml><?xml version="1.0" encoding="utf-8"?>
<formControlPr xmlns="http://schemas.microsoft.com/office/spreadsheetml/2009/9/main" objectType="Scroll" dx="22" fmlaLink="Workings!$AC$8" horiz="1" inc="0" max="10" page="10" val="6"/>
</file>

<file path=xl/ctrlProps/ctrlProp5.xml><?xml version="1.0" encoding="utf-8"?>
<formControlPr xmlns="http://schemas.microsoft.com/office/spreadsheetml/2009/9/main" objectType="Scroll" dx="22" fmlaLink="Workings!$E$5" horiz="1" inc="0" max="10" page="10" val="2"/>
</file>

<file path=xl/ctrlProps/ctrlProp50.xml><?xml version="1.0" encoding="utf-8"?>
<formControlPr xmlns="http://schemas.microsoft.com/office/spreadsheetml/2009/9/main" objectType="Scroll" dx="22" fmlaLink="Workings!$AC$10" horiz="1" inc="0" max="10" page="10" val="5"/>
</file>

<file path=xl/ctrlProps/ctrlProp51.xml><?xml version="1.0" encoding="utf-8"?>
<formControlPr xmlns="http://schemas.microsoft.com/office/spreadsheetml/2009/9/main" objectType="Scroll" dx="22" fmlaLink="Workings!$AC$11" horiz="1" inc="0" max="10" page="10" val="5"/>
</file>

<file path=xl/ctrlProps/ctrlProp52.xml><?xml version="1.0" encoding="utf-8"?>
<formControlPr xmlns="http://schemas.microsoft.com/office/spreadsheetml/2009/9/main" objectType="Scroll" dx="22" fmlaLink="Workings!$AC$9" horiz="1" inc="0" max="10" page="10" val="6"/>
</file>

<file path=xl/ctrlProps/ctrlProp53.xml><?xml version="1.0" encoding="utf-8"?>
<formControlPr xmlns="http://schemas.microsoft.com/office/spreadsheetml/2009/9/main" objectType="Scroll" dx="22" fmlaLink="Workings!$AC$12" horiz="1" inc="0" max="10" page="10" val="6"/>
</file>

<file path=xl/ctrlProps/ctrlProp6.xml><?xml version="1.0" encoding="utf-8"?>
<formControlPr xmlns="http://schemas.microsoft.com/office/spreadsheetml/2009/9/main" objectType="Scroll" dx="22" fmlaLink="Workings!$H$5" horiz="1" inc="0" max="10" page="10" val="3"/>
</file>

<file path=xl/ctrlProps/ctrlProp7.xml><?xml version="1.0" encoding="utf-8"?>
<formControlPr xmlns="http://schemas.microsoft.com/office/spreadsheetml/2009/9/main" objectType="Scroll" dx="22" fmlaLink="Workings!$K$4" horiz="1" inc="0" max="10" page="10" val="3"/>
</file>

<file path=xl/ctrlProps/ctrlProp8.xml><?xml version="1.0" encoding="utf-8"?>
<formControlPr xmlns="http://schemas.microsoft.com/office/spreadsheetml/2009/9/main" objectType="Scroll" dx="22" fmlaLink="Workings!$K$5" horiz="1" inc="0" max="10" page="10" val="4"/>
</file>

<file path=xl/ctrlProps/ctrlProp9.xml><?xml version="1.0" encoding="utf-8"?>
<formControlPr xmlns="http://schemas.microsoft.com/office/spreadsheetml/2009/9/main" objectType="Scroll" dx="22" fmlaLink="Workings!$K$6" horiz="1" inc="0" max="10" page="10" val="1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12701</xdr:colOff>
      <xdr:row>0</xdr:row>
      <xdr:rowOff>244476</xdr:rowOff>
    </xdr:from>
    <xdr:to>
      <xdr:col>2</xdr:col>
      <xdr:colOff>1542</xdr:colOff>
      <xdr:row>0</xdr:row>
      <xdr:rowOff>1374775</xdr:rowOff>
    </xdr:to>
    <xdr:pic>
      <xdr:nvPicPr>
        <xdr:cNvPr id="4" name="Picture 3" descr="Gray and Orange NFF Logo (2).jpg">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1"/>
        <a:stretch>
          <a:fillRect/>
        </a:stretch>
      </xdr:blipFill>
      <xdr:spPr>
        <a:xfrm>
          <a:off x="307976" y="244476"/>
          <a:ext cx="1646191" cy="113029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12</xdr:col>
          <xdr:colOff>0</xdr:colOff>
          <xdr:row>47</xdr:row>
          <xdr:rowOff>0</xdr:rowOff>
        </xdr:to>
        <xdr:sp macro="" textlink="">
          <xdr:nvSpPr>
            <xdr:cNvPr id="1025" name="Scroll Bar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54</xdr:row>
          <xdr:rowOff>0</xdr:rowOff>
        </xdr:from>
        <xdr:to>
          <xdr:col>12</xdr:col>
          <xdr:colOff>0</xdr:colOff>
          <xdr:row>56</xdr:row>
          <xdr:rowOff>0</xdr:rowOff>
        </xdr:to>
        <xdr:sp macro="" textlink="">
          <xdr:nvSpPr>
            <xdr:cNvPr id="1026" name="Scroll Bar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63</xdr:row>
          <xdr:rowOff>0</xdr:rowOff>
        </xdr:from>
        <xdr:to>
          <xdr:col>12</xdr:col>
          <xdr:colOff>0</xdr:colOff>
          <xdr:row>65</xdr:row>
          <xdr:rowOff>0</xdr:rowOff>
        </xdr:to>
        <xdr:sp macro="" textlink="">
          <xdr:nvSpPr>
            <xdr:cNvPr id="1027" name="Scroll Bar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99</xdr:row>
          <xdr:rowOff>0</xdr:rowOff>
        </xdr:from>
        <xdr:to>
          <xdr:col>12</xdr:col>
          <xdr:colOff>0</xdr:colOff>
          <xdr:row>101</xdr:row>
          <xdr:rowOff>0</xdr:rowOff>
        </xdr:to>
        <xdr:sp macro="" textlink="">
          <xdr:nvSpPr>
            <xdr:cNvPr id="1028" name="Scroll Bar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112</xdr:row>
          <xdr:rowOff>0</xdr:rowOff>
        </xdr:from>
        <xdr:to>
          <xdr:col>12</xdr:col>
          <xdr:colOff>0</xdr:colOff>
          <xdr:row>114</xdr:row>
          <xdr:rowOff>0</xdr:rowOff>
        </xdr:to>
        <xdr:sp macro="" textlink="">
          <xdr:nvSpPr>
            <xdr:cNvPr id="1029" name="Scroll Bar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194</xdr:row>
          <xdr:rowOff>0</xdr:rowOff>
        </xdr:from>
        <xdr:to>
          <xdr:col>12</xdr:col>
          <xdr:colOff>0</xdr:colOff>
          <xdr:row>196</xdr:row>
          <xdr:rowOff>0</xdr:rowOff>
        </xdr:to>
        <xdr:sp macro="" textlink="">
          <xdr:nvSpPr>
            <xdr:cNvPr id="1030" name="Scroll Bar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229</xdr:row>
          <xdr:rowOff>0</xdr:rowOff>
        </xdr:from>
        <xdr:to>
          <xdr:col>12</xdr:col>
          <xdr:colOff>0</xdr:colOff>
          <xdr:row>231</xdr:row>
          <xdr:rowOff>0</xdr:rowOff>
        </xdr:to>
        <xdr:sp macro="" textlink="">
          <xdr:nvSpPr>
            <xdr:cNvPr id="1031" name="Scroll Bar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243</xdr:row>
          <xdr:rowOff>0</xdr:rowOff>
        </xdr:from>
        <xdr:to>
          <xdr:col>12</xdr:col>
          <xdr:colOff>0</xdr:colOff>
          <xdr:row>245</xdr:row>
          <xdr:rowOff>0</xdr:rowOff>
        </xdr:to>
        <xdr:sp macro="" textlink="">
          <xdr:nvSpPr>
            <xdr:cNvPr id="1032" name="Scroll Bar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256</xdr:row>
          <xdr:rowOff>0</xdr:rowOff>
        </xdr:from>
        <xdr:to>
          <xdr:col>12</xdr:col>
          <xdr:colOff>0</xdr:colOff>
          <xdr:row>258</xdr:row>
          <xdr:rowOff>0</xdr:rowOff>
        </xdr:to>
        <xdr:sp macro="" textlink="">
          <xdr:nvSpPr>
            <xdr:cNvPr id="1033" name="Scroll Bar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268</xdr:row>
          <xdr:rowOff>0</xdr:rowOff>
        </xdr:from>
        <xdr:to>
          <xdr:col>12</xdr:col>
          <xdr:colOff>0</xdr:colOff>
          <xdr:row>270</xdr:row>
          <xdr:rowOff>0</xdr:rowOff>
        </xdr:to>
        <xdr:sp macro="" textlink="">
          <xdr:nvSpPr>
            <xdr:cNvPr id="1034" name="Scroll Bar 10"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297</xdr:row>
          <xdr:rowOff>0</xdr:rowOff>
        </xdr:from>
        <xdr:to>
          <xdr:col>12</xdr:col>
          <xdr:colOff>0</xdr:colOff>
          <xdr:row>299</xdr:row>
          <xdr:rowOff>0</xdr:rowOff>
        </xdr:to>
        <xdr:sp macro="" textlink="">
          <xdr:nvSpPr>
            <xdr:cNvPr id="1035" name="Scroll Bar 11"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316</xdr:row>
          <xdr:rowOff>0</xdr:rowOff>
        </xdr:from>
        <xdr:to>
          <xdr:col>12</xdr:col>
          <xdr:colOff>0</xdr:colOff>
          <xdr:row>318</xdr:row>
          <xdr:rowOff>0</xdr:rowOff>
        </xdr:to>
        <xdr:sp macro="" textlink="">
          <xdr:nvSpPr>
            <xdr:cNvPr id="1036" name="Scroll Bar 12"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343</xdr:row>
          <xdr:rowOff>0</xdr:rowOff>
        </xdr:from>
        <xdr:to>
          <xdr:col>12</xdr:col>
          <xdr:colOff>0</xdr:colOff>
          <xdr:row>345</xdr:row>
          <xdr:rowOff>0</xdr:rowOff>
        </xdr:to>
        <xdr:sp macro="" textlink="">
          <xdr:nvSpPr>
            <xdr:cNvPr id="1038" name="Scroll Bar 14" hidden="1">
              <a:extLst>
                <a:ext uri="{63B3BB69-23CF-44E3-9099-C40C66FF867C}">
                  <a14:compatExt spid="_x0000_s10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352</xdr:row>
          <xdr:rowOff>0</xdr:rowOff>
        </xdr:from>
        <xdr:to>
          <xdr:col>12</xdr:col>
          <xdr:colOff>0</xdr:colOff>
          <xdr:row>354</xdr:row>
          <xdr:rowOff>0</xdr:rowOff>
        </xdr:to>
        <xdr:sp macro="" textlink="">
          <xdr:nvSpPr>
            <xdr:cNvPr id="1039" name="Scroll Bar 15" hidden="1">
              <a:extLst>
                <a:ext uri="{63B3BB69-23CF-44E3-9099-C40C66FF867C}">
                  <a14:compatExt spid="_x0000_s1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388</xdr:row>
          <xdr:rowOff>0</xdr:rowOff>
        </xdr:from>
        <xdr:to>
          <xdr:col>12</xdr:col>
          <xdr:colOff>0</xdr:colOff>
          <xdr:row>390</xdr:row>
          <xdr:rowOff>0</xdr:rowOff>
        </xdr:to>
        <xdr:sp macro="" textlink="">
          <xdr:nvSpPr>
            <xdr:cNvPr id="1040" name="Scroll Bar 16" hidden="1">
              <a:extLst>
                <a:ext uri="{63B3BB69-23CF-44E3-9099-C40C66FF867C}">
                  <a14:compatExt spid="_x0000_s10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403</xdr:row>
          <xdr:rowOff>0</xdr:rowOff>
        </xdr:from>
        <xdr:to>
          <xdr:col>12</xdr:col>
          <xdr:colOff>0</xdr:colOff>
          <xdr:row>405</xdr:row>
          <xdr:rowOff>0</xdr:rowOff>
        </xdr:to>
        <xdr:sp macro="" textlink="">
          <xdr:nvSpPr>
            <xdr:cNvPr id="1041" name="Scroll Bar 17" hidden="1">
              <a:extLst>
                <a:ext uri="{63B3BB69-23CF-44E3-9099-C40C66FF867C}">
                  <a14:compatExt spid="_x0000_s10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421</xdr:row>
          <xdr:rowOff>0</xdr:rowOff>
        </xdr:from>
        <xdr:to>
          <xdr:col>12</xdr:col>
          <xdr:colOff>0</xdr:colOff>
          <xdr:row>423</xdr:row>
          <xdr:rowOff>0</xdr:rowOff>
        </xdr:to>
        <xdr:sp macro="" textlink="">
          <xdr:nvSpPr>
            <xdr:cNvPr id="1042" name="Scroll Bar 18" hidden="1">
              <a:extLst>
                <a:ext uri="{63B3BB69-23CF-44E3-9099-C40C66FF867C}">
                  <a14:compatExt spid="_x0000_s1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435</xdr:row>
          <xdr:rowOff>0</xdr:rowOff>
        </xdr:from>
        <xdr:to>
          <xdr:col>12</xdr:col>
          <xdr:colOff>0</xdr:colOff>
          <xdr:row>437</xdr:row>
          <xdr:rowOff>0</xdr:rowOff>
        </xdr:to>
        <xdr:sp macro="" textlink="">
          <xdr:nvSpPr>
            <xdr:cNvPr id="1043" name="Scroll Bar 19" hidden="1">
              <a:extLst>
                <a:ext uri="{63B3BB69-23CF-44E3-9099-C40C66FF867C}">
                  <a14:compatExt spid="_x0000_s10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450</xdr:row>
          <xdr:rowOff>0</xdr:rowOff>
        </xdr:from>
        <xdr:to>
          <xdr:col>12</xdr:col>
          <xdr:colOff>0</xdr:colOff>
          <xdr:row>452</xdr:row>
          <xdr:rowOff>0</xdr:rowOff>
        </xdr:to>
        <xdr:sp macro="" textlink="">
          <xdr:nvSpPr>
            <xdr:cNvPr id="1044" name="Scroll Bar 20" hidden="1">
              <a:extLst>
                <a:ext uri="{63B3BB69-23CF-44E3-9099-C40C66FF867C}">
                  <a14:compatExt spid="_x0000_s10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481</xdr:row>
          <xdr:rowOff>0</xdr:rowOff>
        </xdr:from>
        <xdr:to>
          <xdr:col>12</xdr:col>
          <xdr:colOff>0</xdr:colOff>
          <xdr:row>483</xdr:row>
          <xdr:rowOff>0</xdr:rowOff>
        </xdr:to>
        <xdr:sp macro="" textlink="">
          <xdr:nvSpPr>
            <xdr:cNvPr id="1045" name="Scroll Bar 21" hidden="1">
              <a:extLst>
                <a:ext uri="{63B3BB69-23CF-44E3-9099-C40C66FF867C}">
                  <a14:compatExt spid="_x0000_s10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497</xdr:row>
          <xdr:rowOff>0</xdr:rowOff>
        </xdr:from>
        <xdr:to>
          <xdr:col>12</xdr:col>
          <xdr:colOff>0</xdr:colOff>
          <xdr:row>499</xdr:row>
          <xdr:rowOff>0</xdr:rowOff>
        </xdr:to>
        <xdr:sp macro="" textlink="">
          <xdr:nvSpPr>
            <xdr:cNvPr id="1046" name="Scroll Bar 22" hidden="1">
              <a:extLst>
                <a:ext uri="{63B3BB69-23CF-44E3-9099-C40C66FF867C}">
                  <a14:compatExt spid="_x0000_s10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513</xdr:row>
          <xdr:rowOff>0</xdr:rowOff>
        </xdr:from>
        <xdr:to>
          <xdr:col>12</xdr:col>
          <xdr:colOff>0</xdr:colOff>
          <xdr:row>515</xdr:row>
          <xdr:rowOff>0</xdr:rowOff>
        </xdr:to>
        <xdr:sp macro="" textlink="">
          <xdr:nvSpPr>
            <xdr:cNvPr id="1047" name="Scroll Bar 23" hidden="1">
              <a:extLst>
                <a:ext uri="{63B3BB69-23CF-44E3-9099-C40C66FF867C}">
                  <a14:compatExt spid="_x0000_s1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526</xdr:row>
          <xdr:rowOff>0</xdr:rowOff>
        </xdr:from>
        <xdr:to>
          <xdr:col>12</xdr:col>
          <xdr:colOff>0</xdr:colOff>
          <xdr:row>528</xdr:row>
          <xdr:rowOff>0</xdr:rowOff>
        </xdr:to>
        <xdr:sp macro="" textlink="">
          <xdr:nvSpPr>
            <xdr:cNvPr id="1048" name="Scroll Bar 24" hidden="1">
              <a:extLst>
                <a:ext uri="{63B3BB69-23CF-44E3-9099-C40C66FF867C}">
                  <a14:compatExt spid="_x0000_s10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540</xdr:row>
          <xdr:rowOff>0</xdr:rowOff>
        </xdr:from>
        <xdr:to>
          <xdr:col>12</xdr:col>
          <xdr:colOff>0</xdr:colOff>
          <xdr:row>542</xdr:row>
          <xdr:rowOff>0</xdr:rowOff>
        </xdr:to>
        <xdr:sp macro="" textlink="">
          <xdr:nvSpPr>
            <xdr:cNvPr id="1049" name="Scroll Bar 25" hidden="1">
              <a:extLst>
                <a:ext uri="{63B3BB69-23CF-44E3-9099-C40C66FF867C}">
                  <a14:compatExt spid="_x0000_s1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583</xdr:row>
          <xdr:rowOff>0</xdr:rowOff>
        </xdr:from>
        <xdr:to>
          <xdr:col>12</xdr:col>
          <xdr:colOff>0</xdr:colOff>
          <xdr:row>585</xdr:row>
          <xdr:rowOff>0</xdr:rowOff>
        </xdr:to>
        <xdr:sp macro="" textlink="">
          <xdr:nvSpPr>
            <xdr:cNvPr id="1050" name="Scroll Bar 26" hidden="1">
              <a:extLst>
                <a:ext uri="{63B3BB69-23CF-44E3-9099-C40C66FF867C}">
                  <a14:compatExt spid="_x0000_s1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599</xdr:row>
          <xdr:rowOff>0</xdr:rowOff>
        </xdr:from>
        <xdr:to>
          <xdr:col>12</xdr:col>
          <xdr:colOff>0</xdr:colOff>
          <xdr:row>601</xdr:row>
          <xdr:rowOff>0</xdr:rowOff>
        </xdr:to>
        <xdr:sp macro="" textlink="">
          <xdr:nvSpPr>
            <xdr:cNvPr id="1051" name="Scroll Bar 27" hidden="1">
              <a:extLst>
                <a:ext uri="{63B3BB69-23CF-44E3-9099-C40C66FF867C}">
                  <a14:compatExt spid="_x0000_s1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181</xdr:row>
          <xdr:rowOff>0</xdr:rowOff>
        </xdr:from>
        <xdr:to>
          <xdr:col>12</xdr:col>
          <xdr:colOff>0</xdr:colOff>
          <xdr:row>183</xdr:row>
          <xdr:rowOff>0</xdr:rowOff>
        </xdr:to>
        <xdr:sp macro="" textlink="">
          <xdr:nvSpPr>
            <xdr:cNvPr id="1052" name="Scroll Bar 28" hidden="1">
              <a:extLst>
                <a:ext uri="{63B3BB69-23CF-44E3-9099-C40C66FF867C}">
                  <a14:compatExt spid="_x0000_s1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331</xdr:row>
          <xdr:rowOff>0</xdr:rowOff>
        </xdr:from>
        <xdr:to>
          <xdr:col>12</xdr:col>
          <xdr:colOff>0</xdr:colOff>
          <xdr:row>333</xdr:row>
          <xdr:rowOff>0</xdr:rowOff>
        </xdr:to>
        <xdr:sp macro="" textlink="">
          <xdr:nvSpPr>
            <xdr:cNvPr id="1053" name="Scroll Bar 29" hidden="1">
              <a:extLst>
                <a:ext uri="{63B3BB69-23CF-44E3-9099-C40C66FF867C}">
                  <a14:compatExt spid="_x0000_s1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373</xdr:row>
          <xdr:rowOff>0</xdr:rowOff>
        </xdr:from>
        <xdr:to>
          <xdr:col>12</xdr:col>
          <xdr:colOff>0</xdr:colOff>
          <xdr:row>375</xdr:row>
          <xdr:rowOff>0</xdr:rowOff>
        </xdr:to>
        <xdr:sp macro="" textlink="">
          <xdr:nvSpPr>
            <xdr:cNvPr id="1054" name="Scroll Bar 30" hidden="1">
              <a:extLst>
                <a:ext uri="{63B3BB69-23CF-44E3-9099-C40C66FF867C}">
                  <a14:compatExt spid="_x0000_s1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465</xdr:row>
          <xdr:rowOff>0</xdr:rowOff>
        </xdr:from>
        <xdr:to>
          <xdr:col>12</xdr:col>
          <xdr:colOff>0</xdr:colOff>
          <xdr:row>467</xdr:row>
          <xdr:rowOff>0</xdr:rowOff>
        </xdr:to>
        <xdr:sp macro="" textlink="">
          <xdr:nvSpPr>
            <xdr:cNvPr id="1055" name="Scroll Bar 31" hidden="1">
              <a:extLst>
                <a:ext uri="{63B3BB69-23CF-44E3-9099-C40C66FF867C}">
                  <a14:compatExt spid="_x0000_s1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616</xdr:row>
          <xdr:rowOff>0</xdr:rowOff>
        </xdr:from>
        <xdr:to>
          <xdr:col>12</xdr:col>
          <xdr:colOff>0</xdr:colOff>
          <xdr:row>618</xdr:row>
          <xdr:rowOff>0</xdr:rowOff>
        </xdr:to>
        <xdr:sp macro="" textlink="">
          <xdr:nvSpPr>
            <xdr:cNvPr id="1056" name="Scroll Bar 32" hidden="1">
              <a:extLst>
                <a:ext uri="{63B3BB69-23CF-44E3-9099-C40C66FF867C}">
                  <a14:compatExt spid="_x0000_s1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633</xdr:row>
          <xdr:rowOff>0</xdr:rowOff>
        </xdr:from>
        <xdr:to>
          <xdr:col>12</xdr:col>
          <xdr:colOff>0</xdr:colOff>
          <xdr:row>635</xdr:row>
          <xdr:rowOff>0</xdr:rowOff>
        </xdr:to>
        <xdr:sp macro="" textlink="">
          <xdr:nvSpPr>
            <xdr:cNvPr id="1057" name="Scroll Bar 33" hidden="1">
              <a:extLst>
                <a:ext uri="{63B3BB69-23CF-44E3-9099-C40C66FF867C}">
                  <a14:compatExt spid="_x0000_s1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646</xdr:row>
          <xdr:rowOff>0</xdr:rowOff>
        </xdr:from>
        <xdr:to>
          <xdr:col>12</xdr:col>
          <xdr:colOff>0</xdr:colOff>
          <xdr:row>648</xdr:row>
          <xdr:rowOff>0</xdr:rowOff>
        </xdr:to>
        <xdr:sp macro="" textlink="">
          <xdr:nvSpPr>
            <xdr:cNvPr id="1058" name="Scroll Bar 34" hidden="1">
              <a:extLst>
                <a:ext uri="{63B3BB69-23CF-44E3-9099-C40C66FF867C}">
                  <a14:compatExt spid="_x0000_s10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660</xdr:row>
          <xdr:rowOff>0</xdr:rowOff>
        </xdr:from>
        <xdr:to>
          <xdr:col>12</xdr:col>
          <xdr:colOff>0</xdr:colOff>
          <xdr:row>662</xdr:row>
          <xdr:rowOff>0</xdr:rowOff>
        </xdr:to>
        <xdr:sp macro="" textlink="">
          <xdr:nvSpPr>
            <xdr:cNvPr id="1059" name="Scroll Bar 35" hidden="1">
              <a:extLst>
                <a:ext uri="{63B3BB69-23CF-44E3-9099-C40C66FF867C}">
                  <a14:compatExt spid="_x0000_s10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679</xdr:row>
          <xdr:rowOff>0</xdr:rowOff>
        </xdr:from>
        <xdr:to>
          <xdr:col>12</xdr:col>
          <xdr:colOff>0</xdr:colOff>
          <xdr:row>681</xdr:row>
          <xdr:rowOff>0</xdr:rowOff>
        </xdr:to>
        <xdr:sp macro="" textlink="">
          <xdr:nvSpPr>
            <xdr:cNvPr id="1060" name="Scroll Bar 36" hidden="1">
              <a:extLst>
                <a:ext uri="{63B3BB69-23CF-44E3-9099-C40C66FF867C}">
                  <a14:compatExt spid="_x0000_s10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716</xdr:row>
          <xdr:rowOff>0</xdr:rowOff>
        </xdr:from>
        <xdr:to>
          <xdr:col>12</xdr:col>
          <xdr:colOff>0</xdr:colOff>
          <xdr:row>718</xdr:row>
          <xdr:rowOff>0</xdr:rowOff>
        </xdr:to>
        <xdr:sp macro="" textlink="">
          <xdr:nvSpPr>
            <xdr:cNvPr id="1061" name="Scroll Bar 37" hidden="1">
              <a:extLst>
                <a:ext uri="{63B3BB69-23CF-44E3-9099-C40C66FF867C}">
                  <a14:compatExt spid="_x0000_s10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728</xdr:row>
          <xdr:rowOff>0</xdr:rowOff>
        </xdr:from>
        <xdr:to>
          <xdr:col>12</xdr:col>
          <xdr:colOff>0</xdr:colOff>
          <xdr:row>730</xdr:row>
          <xdr:rowOff>0</xdr:rowOff>
        </xdr:to>
        <xdr:sp macro="" textlink="">
          <xdr:nvSpPr>
            <xdr:cNvPr id="1062" name="Scroll Bar 38" hidden="1">
              <a:extLst>
                <a:ext uri="{63B3BB69-23CF-44E3-9099-C40C66FF867C}">
                  <a14:compatExt spid="_x0000_s10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742</xdr:row>
          <xdr:rowOff>0</xdr:rowOff>
        </xdr:from>
        <xdr:to>
          <xdr:col>12</xdr:col>
          <xdr:colOff>0</xdr:colOff>
          <xdr:row>744</xdr:row>
          <xdr:rowOff>0</xdr:rowOff>
        </xdr:to>
        <xdr:sp macro="" textlink="">
          <xdr:nvSpPr>
            <xdr:cNvPr id="1063" name="Scroll Bar 39" hidden="1">
              <a:extLst>
                <a:ext uri="{63B3BB69-23CF-44E3-9099-C40C66FF867C}">
                  <a14:compatExt spid="_x0000_s10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761</xdr:row>
          <xdr:rowOff>0</xdr:rowOff>
        </xdr:from>
        <xdr:to>
          <xdr:col>12</xdr:col>
          <xdr:colOff>0</xdr:colOff>
          <xdr:row>763</xdr:row>
          <xdr:rowOff>0</xdr:rowOff>
        </xdr:to>
        <xdr:sp macro="" textlink="">
          <xdr:nvSpPr>
            <xdr:cNvPr id="1064" name="Scroll Bar 40" hidden="1">
              <a:extLst>
                <a:ext uri="{63B3BB69-23CF-44E3-9099-C40C66FF867C}">
                  <a14:compatExt spid="_x0000_s10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771</xdr:row>
          <xdr:rowOff>0</xdr:rowOff>
        </xdr:from>
        <xdr:to>
          <xdr:col>12</xdr:col>
          <xdr:colOff>0</xdr:colOff>
          <xdr:row>773</xdr:row>
          <xdr:rowOff>0</xdr:rowOff>
        </xdr:to>
        <xdr:sp macro="" textlink="">
          <xdr:nvSpPr>
            <xdr:cNvPr id="1065" name="Scroll Bar 41" hidden="1">
              <a:extLst>
                <a:ext uri="{63B3BB69-23CF-44E3-9099-C40C66FF867C}">
                  <a14:compatExt spid="_x0000_s10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787</xdr:row>
          <xdr:rowOff>0</xdr:rowOff>
        </xdr:from>
        <xdr:to>
          <xdr:col>12</xdr:col>
          <xdr:colOff>0</xdr:colOff>
          <xdr:row>789</xdr:row>
          <xdr:rowOff>0</xdr:rowOff>
        </xdr:to>
        <xdr:sp macro="" textlink="">
          <xdr:nvSpPr>
            <xdr:cNvPr id="1066" name="Scroll Bar 42" hidden="1">
              <a:extLst>
                <a:ext uri="{63B3BB69-23CF-44E3-9099-C40C66FF867C}">
                  <a14:compatExt spid="_x0000_s10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801</xdr:row>
          <xdr:rowOff>0</xdr:rowOff>
        </xdr:from>
        <xdr:to>
          <xdr:col>12</xdr:col>
          <xdr:colOff>0</xdr:colOff>
          <xdr:row>803</xdr:row>
          <xdr:rowOff>0</xdr:rowOff>
        </xdr:to>
        <xdr:sp macro="" textlink="">
          <xdr:nvSpPr>
            <xdr:cNvPr id="1067" name="Scroll Bar 43" hidden="1">
              <a:extLst>
                <a:ext uri="{63B3BB69-23CF-44E3-9099-C40C66FF867C}">
                  <a14:compatExt spid="_x0000_s10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814</xdr:row>
          <xdr:rowOff>0</xdr:rowOff>
        </xdr:from>
        <xdr:to>
          <xdr:col>12</xdr:col>
          <xdr:colOff>0</xdr:colOff>
          <xdr:row>816</xdr:row>
          <xdr:rowOff>0</xdr:rowOff>
        </xdr:to>
        <xdr:sp macro="" textlink="">
          <xdr:nvSpPr>
            <xdr:cNvPr id="1068" name="Scroll Bar 44" hidden="1">
              <a:extLst>
                <a:ext uri="{63B3BB69-23CF-44E3-9099-C40C66FF867C}">
                  <a14:compatExt spid="_x0000_s10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830</xdr:row>
          <xdr:rowOff>0</xdr:rowOff>
        </xdr:from>
        <xdr:to>
          <xdr:col>12</xdr:col>
          <xdr:colOff>0</xdr:colOff>
          <xdr:row>832</xdr:row>
          <xdr:rowOff>0</xdr:rowOff>
        </xdr:to>
        <xdr:sp macro="" textlink="">
          <xdr:nvSpPr>
            <xdr:cNvPr id="1069" name="Scroll Bar 45" hidden="1">
              <a:extLst>
                <a:ext uri="{63B3BB69-23CF-44E3-9099-C40C66FF867C}">
                  <a14:compatExt spid="_x0000_s10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75</xdr:row>
          <xdr:rowOff>0</xdr:rowOff>
        </xdr:from>
        <xdr:to>
          <xdr:col>12</xdr:col>
          <xdr:colOff>0</xdr:colOff>
          <xdr:row>77</xdr:row>
          <xdr:rowOff>0</xdr:rowOff>
        </xdr:to>
        <xdr:sp macro="" textlink="">
          <xdr:nvSpPr>
            <xdr:cNvPr id="1075" name="Scroll Bar 51" hidden="1">
              <a:extLst>
                <a:ext uri="{63B3BB69-23CF-44E3-9099-C40C66FF867C}">
                  <a14:compatExt spid="_x0000_s1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127</xdr:row>
          <xdr:rowOff>0</xdr:rowOff>
        </xdr:from>
        <xdr:to>
          <xdr:col>12</xdr:col>
          <xdr:colOff>0</xdr:colOff>
          <xdr:row>129</xdr:row>
          <xdr:rowOff>0</xdr:rowOff>
        </xdr:to>
        <xdr:sp macro="" textlink="">
          <xdr:nvSpPr>
            <xdr:cNvPr id="1076" name="Scroll Bar 52" hidden="1">
              <a:extLst>
                <a:ext uri="{63B3BB69-23CF-44E3-9099-C40C66FF867C}">
                  <a14:compatExt spid="_x0000_s1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144</xdr:row>
          <xdr:rowOff>0</xdr:rowOff>
        </xdr:from>
        <xdr:to>
          <xdr:col>12</xdr:col>
          <xdr:colOff>0</xdr:colOff>
          <xdr:row>146</xdr:row>
          <xdr:rowOff>0</xdr:rowOff>
        </xdr:to>
        <xdr:sp macro="" textlink="">
          <xdr:nvSpPr>
            <xdr:cNvPr id="1077" name="Scroll Bar 53" hidden="1">
              <a:extLst>
                <a:ext uri="{63B3BB69-23CF-44E3-9099-C40C66FF867C}">
                  <a14:compatExt spid="_x0000_s10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161</xdr:row>
          <xdr:rowOff>0</xdr:rowOff>
        </xdr:from>
        <xdr:to>
          <xdr:col>12</xdr:col>
          <xdr:colOff>0</xdr:colOff>
          <xdr:row>163</xdr:row>
          <xdr:rowOff>0</xdr:rowOff>
        </xdr:to>
        <xdr:sp macro="" textlink="">
          <xdr:nvSpPr>
            <xdr:cNvPr id="1078" name="Scroll Bar 54" hidden="1">
              <a:extLst>
                <a:ext uri="{63B3BB69-23CF-44E3-9099-C40C66FF867C}">
                  <a14:compatExt spid="_x0000_s10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206</xdr:row>
          <xdr:rowOff>0</xdr:rowOff>
        </xdr:from>
        <xdr:to>
          <xdr:col>12</xdr:col>
          <xdr:colOff>0</xdr:colOff>
          <xdr:row>208</xdr:row>
          <xdr:rowOff>0</xdr:rowOff>
        </xdr:to>
        <xdr:sp macro="" textlink="">
          <xdr:nvSpPr>
            <xdr:cNvPr id="1079" name="Scroll Bar 55" hidden="1">
              <a:extLst>
                <a:ext uri="{63B3BB69-23CF-44E3-9099-C40C66FF867C}">
                  <a14:compatExt spid="_x0000_s10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552</xdr:row>
          <xdr:rowOff>0</xdr:rowOff>
        </xdr:from>
        <xdr:to>
          <xdr:col>12</xdr:col>
          <xdr:colOff>0</xdr:colOff>
          <xdr:row>554</xdr:row>
          <xdr:rowOff>0</xdr:rowOff>
        </xdr:to>
        <xdr:sp macro="" textlink="">
          <xdr:nvSpPr>
            <xdr:cNvPr id="1080" name="Scroll Bar 56" hidden="1">
              <a:extLst>
                <a:ext uri="{63B3BB69-23CF-44E3-9099-C40C66FF867C}">
                  <a14:compatExt spid="_x0000_s10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566</xdr:row>
          <xdr:rowOff>0</xdr:rowOff>
        </xdr:from>
        <xdr:to>
          <xdr:col>12</xdr:col>
          <xdr:colOff>0</xdr:colOff>
          <xdr:row>568</xdr:row>
          <xdr:rowOff>0</xdr:rowOff>
        </xdr:to>
        <xdr:sp macro="" textlink="">
          <xdr:nvSpPr>
            <xdr:cNvPr id="1081" name="Scroll Bar 57" hidden="1">
              <a:extLst>
                <a:ext uri="{63B3BB69-23CF-44E3-9099-C40C66FF867C}">
                  <a14:compatExt spid="_x0000_s10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280</xdr:row>
          <xdr:rowOff>0</xdr:rowOff>
        </xdr:from>
        <xdr:to>
          <xdr:col>12</xdr:col>
          <xdr:colOff>0</xdr:colOff>
          <xdr:row>282</xdr:row>
          <xdr:rowOff>0</xdr:rowOff>
        </xdr:to>
        <xdr:sp macro="" textlink="">
          <xdr:nvSpPr>
            <xdr:cNvPr id="1082" name="Scroll Bar 58" hidden="1">
              <a:extLst>
                <a:ext uri="{63B3BB69-23CF-44E3-9099-C40C66FF867C}">
                  <a14:compatExt spid="_x0000_s10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696</xdr:row>
          <xdr:rowOff>0</xdr:rowOff>
        </xdr:from>
        <xdr:to>
          <xdr:col>12</xdr:col>
          <xdr:colOff>0</xdr:colOff>
          <xdr:row>698</xdr:row>
          <xdr:rowOff>0</xdr:rowOff>
        </xdr:to>
        <xdr:sp macro="" textlink="">
          <xdr:nvSpPr>
            <xdr:cNvPr id="1083" name="Scroll Bar 59" hidden="1">
              <a:extLst>
                <a:ext uri="{63B3BB69-23CF-44E3-9099-C40C66FF867C}">
                  <a14:compatExt spid="_x0000_s1083"/>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9526</xdr:colOff>
      <xdr:row>23</xdr:row>
      <xdr:rowOff>171451</xdr:rowOff>
    </xdr:from>
    <xdr:to>
      <xdr:col>11</xdr:col>
      <xdr:colOff>600076</xdr:colOff>
      <xdr:row>45</xdr:row>
      <xdr:rowOff>9527</xdr:rowOff>
    </xdr:to>
    <xdr:graphicFrame macro="">
      <xdr:nvGraphicFramePr>
        <xdr:cNvPr id="2" name="Chart 1">
          <a:extLst>
            <a:ext uri="{FF2B5EF4-FFF2-40B4-BE49-F238E27FC236}">
              <a16:creationId xmlns:a16="http://schemas.microsoft.com/office/drawing/2014/main" xmlns=""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12701</xdr:colOff>
      <xdr:row>0</xdr:row>
      <xdr:rowOff>244476</xdr:rowOff>
    </xdr:from>
    <xdr:to>
      <xdr:col>1</xdr:col>
      <xdr:colOff>792117</xdr:colOff>
      <xdr:row>0</xdr:row>
      <xdr:rowOff>250825</xdr:rowOff>
    </xdr:to>
    <xdr:pic>
      <xdr:nvPicPr>
        <xdr:cNvPr id="3" name="Picture 2" descr="Gray and Orange NFF Logo (2).jpg">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2"/>
        <a:stretch>
          <a:fillRect/>
        </a:stretch>
      </xdr:blipFill>
      <xdr:spPr>
        <a:xfrm>
          <a:off x="288926" y="244476"/>
          <a:ext cx="1531891" cy="1130299"/>
        </a:xfrm>
        <a:prstGeom prst="rect">
          <a:avLst/>
        </a:prstGeom>
      </xdr:spPr>
    </xdr:pic>
    <xdr:clientData/>
  </xdr:twoCellAnchor>
  <xdr:twoCellAnchor editAs="oneCell">
    <xdr:from>
      <xdr:col>1</xdr:col>
      <xdr:colOff>9525</xdr:colOff>
      <xdr:row>0</xdr:row>
      <xdr:rowOff>304800</xdr:rowOff>
    </xdr:from>
    <xdr:to>
      <xdr:col>1</xdr:col>
      <xdr:colOff>1541416</xdr:colOff>
      <xdr:row>0</xdr:row>
      <xdr:rowOff>1435099</xdr:rowOff>
    </xdr:to>
    <xdr:pic>
      <xdr:nvPicPr>
        <xdr:cNvPr id="5" name="Picture 4" descr="Gray and Orange NFF Logo (2).jpg">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2"/>
        <a:stretch>
          <a:fillRect/>
        </a:stretch>
      </xdr:blipFill>
      <xdr:spPr>
        <a:xfrm>
          <a:off x="342900" y="304800"/>
          <a:ext cx="1531891" cy="11302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R842"/>
  <sheetViews>
    <sheetView showGridLines="0" tabSelected="1" zoomScaleNormal="100" workbookViewId="0">
      <selection activeCell="B1" sqref="B1"/>
    </sheetView>
  </sheetViews>
  <sheetFormatPr defaultColWidth="8.85546875" defaultRowHeight="14.25" x14ac:dyDescent="0.2"/>
  <cols>
    <col min="1" max="1" width="4.140625" style="4" customWidth="1"/>
    <col min="2" max="2" width="23.140625" style="1" bestFit="1" customWidth="1"/>
    <col min="3" max="13" width="10.7109375" style="1" customWidth="1"/>
    <col min="14" max="16384" width="8.85546875" style="1"/>
  </cols>
  <sheetData>
    <row r="1" spans="1:13" ht="111" customHeight="1" x14ac:dyDescent="0.25">
      <c r="A1" s="17"/>
      <c r="B1" s="18"/>
      <c r="C1" s="63" t="s">
        <v>378</v>
      </c>
      <c r="D1" s="19"/>
    </row>
    <row r="2" spans="1:13" x14ac:dyDescent="0.2">
      <c r="A2" s="75" t="s">
        <v>286</v>
      </c>
      <c r="B2" s="75"/>
      <c r="C2" s="75"/>
      <c r="D2" s="75"/>
      <c r="E2" s="75"/>
      <c r="F2" s="75"/>
      <c r="G2" s="75"/>
      <c r="H2" s="75"/>
      <c r="I2" s="75"/>
      <c r="J2" s="75"/>
      <c r="K2" s="75"/>
      <c r="L2" s="75"/>
      <c r="M2" s="75"/>
    </row>
    <row r="3" spans="1:13" x14ac:dyDescent="0.2">
      <c r="A3" s="75"/>
      <c r="B3" s="75"/>
      <c r="C3" s="75"/>
      <c r="D3" s="75"/>
      <c r="E3" s="75"/>
      <c r="F3" s="75"/>
      <c r="G3" s="75"/>
      <c r="H3" s="75"/>
      <c r="I3" s="75"/>
      <c r="J3" s="75"/>
      <c r="K3" s="75"/>
      <c r="L3" s="75"/>
      <c r="M3" s="75"/>
    </row>
    <row r="5" spans="1:13" x14ac:dyDescent="0.2">
      <c r="A5" s="77" t="s">
        <v>379</v>
      </c>
      <c r="B5" s="77"/>
      <c r="C5" s="77"/>
      <c r="D5" s="77"/>
      <c r="E5" s="77"/>
      <c r="F5" s="77"/>
      <c r="G5" s="77"/>
      <c r="H5" s="77"/>
      <c r="I5" s="77"/>
      <c r="J5" s="77"/>
      <c r="K5" s="77"/>
      <c r="L5" s="77"/>
      <c r="M5" s="77"/>
    </row>
    <row r="6" spans="1:13" x14ac:dyDescent="0.2">
      <c r="A6" s="77"/>
      <c r="B6" s="77"/>
      <c r="C6" s="77"/>
      <c r="D6" s="77"/>
      <c r="E6" s="77"/>
      <c r="F6" s="77"/>
      <c r="G6" s="77"/>
      <c r="H6" s="77"/>
      <c r="I6" s="77"/>
      <c r="J6" s="77"/>
      <c r="K6" s="77"/>
      <c r="L6" s="77"/>
      <c r="M6" s="77"/>
    </row>
    <row r="7" spans="1:13" x14ac:dyDescent="0.2">
      <c r="A7" s="77"/>
      <c r="B7" s="77"/>
      <c r="C7" s="77"/>
      <c r="D7" s="77"/>
      <c r="E7" s="77"/>
      <c r="F7" s="77"/>
      <c r="G7" s="77"/>
      <c r="H7" s="77"/>
      <c r="I7" s="77"/>
      <c r="J7" s="77"/>
      <c r="K7" s="77"/>
      <c r="L7" s="77"/>
      <c r="M7" s="77"/>
    </row>
    <row r="8" spans="1:13" x14ac:dyDescent="0.2">
      <c r="A8" s="77"/>
      <c r="B8" s="77"/>
      <c r="C8" s="77"/>
      <c r="D8" s="77"/>
      <c r="E8" s="77"/>
      <c r="F8" s="77"/>
      <c r="G8" s="77"/>
      <c r="H8" s="77"/>
      <c r="I8" s="77"/>
      <c r="J8" s="77"/>
      <c r="K8" s="77"/>
      <c r="L8" s="77"/>
      <c r="M8" s="77"/>
    </row>
    <row r="9" spans="1:13" x14ac:dyDescent="0.2">
      <c r="A9" s="77"/>
      <c r="B9" s="77"/>
      <c r="C9" s="77"/>
      <c r="D9" s="77"/>
      <c r="E9" s="77"/>
      <c r="F9" s="77"/>
      <c r="G9" s="77"/>
      <c r="H9" s="77"/>
      <c r="I9" s="77"/>
      <c r="J9" s="77"/>
      <c r="K9" s="77"/>
      <c r="L9" s="77"/>
      <c r="M9" s="77"/>
    </row>
    <row r="10" spans="1:13" x14ac:dyDescent="0.2">
      <c r="A10" s="77"/>
      <c r="B10" s="77"/>
      <c r="C10" s="77"/>
      <c r="D10" s="77"/>
      <c r="E10" s="77"/>
      <c r="F10" s="77"/>
      <c r="G10" s="77"/>
      <c r="H10" s="77"/>
      <c r="I10" s="77"/>
      <c r="J10" s="77"/>
      <c r="K10" s="77"/>
      <c r="L10" s="77"/>
      <c r="M10" s="77"/>
    </row>
    <row r="11" spans="1:13" x14ac:dyDescent="0.2">
      <c r="A11" s="77"/>
      <c r="B11" s="77"/>
      <c r="C11" s="77"/>
      <c r="D11" s="77"/>
      <c r="E11" s="77"/>
      <c r="F11" s="77"/>
      <c r="G11" s="77"/>
      <c r="H11" s="77"/>
      <c r="I11" s="77"/>
      <c r="J11" s="77"/>
      <c r="K11" s="77"/>
      <c r="L11" s="77"/>
      <c r="M11" s="77"/>
    </row>
    <row r="12" spans="1:13" x14ac:dyDescent="0.2">
      <c r="A12" s="77"/>
      <c r="B12" s="77"/>
      <c r="C12" s="77"/>
      <c r="D12" s="77"/>
      <c r="E12" s="77"/>
      <c r="F12" s="77"/>
      <c r="G12" s="77"/>
      <c r="H12" s="77"/>
      <c r="I12" s="77"/>
      <c r="J12" s="77"/>
      <c r="K12" s="77"/>
      <c r="L12" s="77"/>
      <c r="M12" s="77"/>
    </row>
    <row r="13" spans="1:13" x14ac:dyDescent="0.2">
      <c r="A13" s="77"/>
      <c r="B13" s="77"/>
      <c r="C13" s="77"/>
      <c r="D13" s="77"/>
      <c r="E13" s="77"/>
      <c r="F13" s="77"/>
      <c r="G13" s="77"/>
      <c r="H13" s="77"/>
      <c r="I13" s="77"/>
      <c r="J13" s="77"/>
      <c r="K13" s="77"/>
      <c r="L13" s="77"/>
      <c r="M13" s="77"/>
    </row>
    <row r="14" spans="1:13" x14ac:dyDescent="0.2">
      <c r="A14" s="77"/>
      <c r="B14" s="77"/>
      <c r="C14" s="77"/>
      <c r="D14" s="77"/>
      <c r="E14" s="77"/>
      <c r="F14" s="77"/>
      <c r="G14" s="77"/>
      <c r="H14" s="77"/>
      <c r="I14" s="77"/>
      <c r="J14" s="77"/>
      <c r="K14" s="77"/>
      <c r="L14" s="77"/>
      <c r="M14" s="77"/>
    </row>
    <row r="15" spans="1:13" x14ac:dyDescent="0.2">
      <c r="A15" s="77"/>
      <c r="B15" s="77"/>
      <c r="C15" s="77"/>
      <c r="D15" s="77"/>
      <c r="E15" s="77"/>
      <c r="F15" s="77"/>
      <c r="G15" s="77"/>
      <c r="H15" s="77"/>
      <c r="I15" s="77"/>
      <c r="J15" s="77"/>
      <c r="K15" s="77"/>
      <c r="L15" s="77"/>
      <c r="M15" s="77"/>
    </row>
    <row r="16" spans="1:13" x14ac:dyDescent="0.2">
      <c r="A16" s="77"/>
      <c r="B16" s="77"/>
      <c r="C16" s="77"/>
      <c r="D16" s="77"/>
      <c r="E16" s="77"/>
      <c r="F16" s="77"/>
      <c r="G16" s="77"/>
      <c r="H16" s="77"/>
      <c r="I16" s="77"/>
      <c r="J16" s="77"/>
      <c r="K16" s="77"/>
      <c r="L16" s="77"/>
      <c r="M16" s="77"/>
    </row>
    <row r="17" spans="1:13" x14ac:dyDescent="0.2">
      <c r="A17" s="77"/>
      <c r="B17" s="77"/>
      <c r="C17" s="77"/>
      <c r="D17" s="77"/>
      <c r="E17" s="77"/>
      <c r="F17" s="77"/>
      <c r="G17" s="77"/>
      <c r="H17" s="77"/>
      <c r="I17" s="77"/>
      <c r="J17" s="77"/>
      <c r="K17" s="77"/>
      <c r="L17" s="77"/>
      <c r="M17" s="77"/>
    </row>
    <row r="20" spans="1:13" x14ac:dyDescent="0.2">
      <c r="A20" s="75" t="s">
        <v>291</v>
      </c>
      <c r="B20" s="75"/>
      <c r="C20" s="75"/>
      <c r="D20" s="75"/>
      <c r="E20" s="75"/>
      <c r="F20" s="75"/>
      <c r="G20" s="75"/>
      <c r="H20" s="75"/>
      <c r="I20" s="75"/>
      <c r="J20" s="75"/>
      <c r="K20" s="75"/>
      <c r="L20" s="75"/>
      <c r="M20" s="75"/>
    </row>
    <row r="21" spans="1:13" x14ac:dyDescent="0.2">
      <c r="A21" s="75"/>
      <c r="B21" s="75"/>
      <c r="C21" s="75"/>
      <c r="D21" s="75"/>
      <c r="E21" s="75"/>
      <c r="F21" s="75"/>
      <c r="G21" s="75"/>
      <c r="H21" s="75"/>
      <c r="I21" s="75"/>
      <c r="J21" s="75"/>
      <c r="K21" s="75"/>
      <c r="L21" s="75"/>
      <c r="M21" s="75"/>
    </row>
    <row r="23" spans="1:13" ht="15" x14ac:dyDescent="0.25">
      <c r="A23" s="2" t="s">
        <v>318</v>
      </c>
      <c r="B23" s="76" t="s">
        <v>361</v>
      </c>
      <c r="C23" s="76"/>
      <c r="D23" s="76"/>
      <c r="E23" s="76"/>
      <c r="F23" s="3"/>
      <c r="H23" s="82"/>
      <c r="I23" s="82"/>
      <c r="J23" s="82"/>
      <c r="K23" s="82"/>
      <c r="L23" s="82"/>
      <c r="M23" s="82"/>
    </row>
    <row r="24" spans="1:13" ht="15" x14ac:dyDescent="0.25">
      <c r="A24" s="2"/>
      <c r="B24" s="3"/>
      <c r="C24" s="3"/>
      <c r="D24" s="3"/>
      <c r="E24" s="3"/>
      <c r="F24" s="3"/>
    </row>
    <row r="25" spans="1:13" ht="15" x14ac:dyDescent="0.25">
      <c r="A25" s="2" t="s">
        <v>319</v>
      </c>
      <c r="B25" s="3" t="s">
        <v>320</v>
      </c>
      <c r="C25" s="3"/>
      <c r="D25" s="3"/>
      <c r="E25" s="3"/>
      <c r="F25" s="3"/>
      <c r="H25" s="82"/>
      <c r="I25" s="82"/>
      <c r="J25" s="82"/>
      <c r="K25" s="82"/>
      <c r="L25" s="82"/>
      <c r="M25" s="82"/>
    </row>
    <row r="26" spans="1:13" ht="15" x14ac:dyDescent="0.25">
      <c r="A26" s="2"/>
      <c r="B26" s="3"/>
      <c r="C26" s="3"/>
      <c r="D26" s="3"/>
      <c r="E26" s="3"/>
      <c r="F26" s="3"/>
      <c r="H26" s="82"/>
      <c r="I26" s="82"/>
      <c r="J26" s="82"/>
      <c r="K26" s="82"/>
      <c r="L26" s="82"/>
      <c r="M26" s="82"/>
    </row>
    <row r="27" spans="1:13" ht="15" x14ac:dyDescent="0.25">
      <c r="A27" s="2"/>
      <c r="B27" s="3"/>
      <c r="C27" s="3"/>
      <c r="D27" s="3"/>
      <c r="E27" s="3"/>
      <c r="F27" s="3"/>
    </row>
    <row r="28" spans="1:13" x14ac:dyDescent="0.2">
      <c r="A28" s="80" t="s">
        <v>321</v>
      </c>
      <c r="B28" s="72" t="s">
        <v>362</v>
      </c>
      <c r="C28" s="72"/>
      <c r="D28" s="72"/>
      <c r="E28" s="72"/>
      <c r="F28" s="72"/>
      <c r="H28" s="82"/>
      <c r="I28" s="82"/>
      <c r="J28" s="82"/>
      <c r="K28" s="82"/>
      <c r="L28" s="82"/>
      <c r="M28" s="82"/>
    </row>
    <row r="29" spans="1:13" x14ac:dyDescent="0.2">
      <c r="A29" s="80"/>
      <c r="B29" s="72"/>
      <c r="C29" s="72"/>
      <c r="D29" s="72"/>
      <c r="E29" s="72"/>
      <c r="F29" s="72"/>
      <c r="H29" s="82"/>
      <c r="I29" s="82"/>
      <c r="J29" s="82"/>
      <c r="K29" s="82"/>
      <c r="L29" s="82"/>
      <c r="M29" s="82"/>
    </row>
    <row r="30" spans="1:13" ht="15" x14ac:dyDescent="0.25">
      <c r="A30" s="2"/>
      <c r="B30" s="3"/>
      <c r="C30" s="3"/>
      <c r="D30" s="3"/>
      <c r="E30" s="3"/>
      <c r="F30" s="3"/>
    </row>
    <row r="31" spans="1:13" ht="15" x14ac:dyDescent="0.25">
      <c r="A31" s="2" t="s">
        <v>322</v>
      </c>
      <c r="B31" s="76" t="s">
        <v>363</v>
      </c>
      <c r="C31" s="76"/>
      <c r="D31" s="76"/>
      <c r="E31" s="76"/>
      <c r="F31" s="3"/>
      <c r="H31" s="82"/>
      <c r="I31" s="82"/>
      <c r="J31" s="82"/>
      <c r="K31" s="82"/>
      <c r="L31" s="82"/>
      <c r="M31" s="82"/>
    </row>
    <row r="32" spans="1:13" ht="15" x14ac:dyDescent="0.25">
      <c r="A32" s="2"/>
      <c r="B32" s="3"/>
      <c r="C32" s="3"/>
      <c r="D32" s="3"/>
      <c r="E32" s="3"/>
      <c r="F32" s="3"/>
    </row>
    <row r="33" spans="1:13" ht="15" x14ac:dyDescent="0.25">
      <c r="A33" s="2" t="s">
        <v>323</v>
      </c>
      <c r="B33" s="76" t="s">
        <v>324</v>
      </c>
      <c r="C33" s="76"/>
      <c r="D33" s="76"/>
      <c r="E33" s="76"/>
      <c r="F33" s="3"/>
      <c r="H33" s="81"/>
      <c r="I33" s="81"/>
      <c r="J33" s="81"/>
      <c r="K33" s="81"/>
      <c r="L33" s="81"/>
      <c r="M33" s="81"/>
    </row>
    <row r="34" spans="1:13" ht="15" x14ac:dyDescent="0.25">
      <c r="A34" s="2"/>
      <c r="B34" s="3"/>
      <c r="C34" s="3"/>
      <c r="D34" s="3"/>
      <c r="E34" s="3"/>
      <c r="F34" s="3"/>
    </row>
    <row r="35" spans="1:13" ht="15" x14ac:dyDescent="0.25">
      <c r="A35" s="2" t="s">
        <v>325</v>
      </c>
      <c r="B35" s="3" t="s">
        <v>326</v>
      </c>
      <c r="C35" s="3"/>
      <c r="D35" s="3"/>
      <c r="E35" s="3"/>
      <c r="F35" s="3"/>
      <c r="H35" s="81"/>
      <c r="I35" s="81"/>
      <c r="J35" s="81"/>
      <c r="K35" s="81"/>
      <c r="L35" s="81"/>
      <c r="M35" s="81"/>
    </row>
    <row r="36" spans="1:13" ht="15" x14ac:dyDescent="0.25">
      <c r="A36" s="2"/>
      <c r="B36" s="3"/>
      <c r="C36" s="3"/>
      <c r="D36" s="3"/>
      <c r="E36" s="3"/>
      <c r="F36" s="3"/>
    </row>
    <row r="37" spans="1:13" ht="15" x14ac:dyDescent="0.25">
      <c r="A37" s="2" t="s">
        <v>327</v>
      </c>
      <c r="B37" s="76" t="s">
        <v>336</v>
      </c>
      <c r="C37" s="76"/>
      <c r="D37" s="76"/>
      <c r="E37" s="76"/>
      <c r="F37" s="3"/>
      <c r="H37" s="81"/>
      <c r="I37" s="81"/>
      <c r="J37" s="81"/>
      <c r="K37" s="81"/>
      <c r="L37" s="81"/>
      <c r="M37" s="81"/>
    </row>
    <row r="38" spans="1:13" customFormat="1" ht="15" x14ac:dyDescent="0.25"/>
    <row r="39" spans="1:13" ht="15" x14ac:dyDescent="0.25">
      <c r="A39" s="65" t="s">
        <v>375</v>
      </c>
      <c r="B39" s="64" t="s">
        <v>376</v>
      </c>
      <c r="H39" s="83"/>
      <c r="I39" s="81"/>
      <c r="J39" s="81"/>
      <c r="K39" s="81"/>
      <c r="L39" s="81"/>
      <c r="M39" s="81"/>
    </row>
    <row r="40" spans="1:13" x14ac:dyDescent="0.2">
      <c r="A40" s="75" t="s">
        <v>306</v>
      </c>
      <c r="B40" s="75"/>
      <c r="C40" s="75"/>
      <c r="D40" s="75"/>
      <c r="E40" s="75"/>
      <c r="F40" s="75"/>
      <c r="G40" s="75"/>
      <c r="H40" s="75"/>
      <c r="I40" s="75"/>
      <c r="J40" s="75"/>
      <c r="K40" s="75"/>
      <c r="L40" s="75"/>
      <c r="M40" s="75"/>
    </row>
    <row r="41" spans="1:13" x14ac:dyDescent="0.2">
      <c r="A41" s="75"/>
      <c r="B41" s="75"/>
      <c r="C41" s="75"/>
      <c r="D41" s="75"/>
      <c r="E41" s="75"/>
      <c r="F41" s="75"/>
      <c r="G41" s="75"/>
      <c r="H41" s="75"/>
      <c r="I41" s="75"/>
      <c r="J41" s="75"/>
      <c r="K41" s="75"/>
      <c r="L41" s="75"/>
      <c r="M41" s="75"/>
    </row>
    <row r="44" spans="1:13" ht="15" x14ac:dyDescent="0.25">
      <c r="A44" s="2" t="s">
        <v>337</v>
      </c>
      <c r="B44" s="76" t="s">
        <v>367</v>
      </c>
      <c r="C44" s="76"/>
      <c r="D44" s="76"/>
      <c r="E44" s="76"/>
      <c r="F44" s="76"/>
      <c r="G44" s="76"/>
      <c r="H44" s="76"/>
      <c r="I44" s="76"/>
      <c r="J44" s="76"/>
      <c r="K44" s="76"/>
      <c r="L44" s="76"/>
      <c r="M44" s="76"/>
    </row>
    <row r="48" spans="1:13" ht="14.25" customHeight="1" x14ac:dyDescent="0.2">
      <c r="B48" s="74" t="s">
        <v>368</v>
      </c>
      <c r="C48" s="74"/>
      <c r="D48" s="74"/>
      <c r="E48" s="74" t="s">
        <v>369</v>
      </c>
      <c r="F48" s="74"/>
      <c r="G48" s="74"/>
      <c r="H48" s="74" t="s">
        <v>370</v>
      </c>
      <c r="I48" s="74"/>
      <c r="J48" s="74"/>
      <c r="K48" s="74" t="s">
        <v>371</v>
      </c>
      <c r="L48" s="74"/>
      <c r="M48" s="74"/>
    </row>
    <row r="49" spans="1:13" ht="14.25" customHeight="1" x14ac:dyDescent="0.2">
      <c r="B49" s="74"/>
      <c r="C49" s="74"/>
      <c r="D49" s="74"/>
      <c r="E49" s="74"/>
      <c r="F49" s="74"/>
      <c r="G49" s="74"/>
      <c r="H49" s="74"/>
      <c r="I49" s="74"/>
      <c r="J49" s="74"/>
      <c r="K49" s="74"/>
      <c r="L49" s="74"/>
      <c r="M49" s="74"/>
    </row>
    <row r="50" spans="1:13" ht="14.25" customHeight="1" x14ac:dyDescent="0.2">
      <c r="B50" s="74"/>
      <c r="C50" s="74"/>
      <c r="D50" s="74"/>
      <c r="E50" s="74"/>
      <c r="F50" s="74"/>
      <c r="G50" s="74"/>
      <c r="H50" s="74"/>
      <c r="I50" s="74"/>
      <c r="J50" s="74"/>
      <c r="K50" s="74"/>
      <c r="L50" s="74"/>
      <c r="M50" s="74"/>
    </row>
    <row r="51" spans="1:13" ht="14.25" customHeight="1" x14ac:dyDescent="0.2">
      <c r="B51" s="74"/>
      <c r="C51" s="74"/>
      <c r="D51" s="74"/>
      <c r="E51" s="74"/>
      <c r="F51" s="74"/>
      <c r="G51" s="74"/>
      <c r="H51" s="74"/>
      <c r="I51" s="74"/>
      <c r="J51" s="74"/>
      <c r="K51" s="74"/>
      <c r="L51" s="74"/>
      <c r="M51" s="74"/>
    </row>
    <row r="53" spans="1:13" ht="14.25" customHeight="1" x14ac:dyDescent="0.25">
      <c r="A53" s="2" t="s">
        <v>338</v>
      </c>
      <c r="B53" s="72" t="s">
        <v>372</v>
      </c>
      <c r="C53" s="72"/>
      <c r="D53" s="72"/>
      <c r="E53" s="72"/>
      <c r="F53" s="72"/>
      <c r="G53" s="72"/>
      <c r="H53" s="72"/>
      <c r="I53" s="72"/>
      <c r="J53" s="72"/>
      <c r="K53" s="72"/>
      <c r="L53" s="72"/>
      <c r="M53" s="72"/>
    </row>
    <row r="57" spans="1:13" ht="14.25" customHeight="1" x14ac:dyDescent="0.2">
      <c r="B57" s="74" t="s">
        <v>313</v>
      </c>
      <c r="C57" s="74"/>
      <c r="D57" s="74"/>
      <c r="E57" s="74" t="s">
        <v>301</v>
      </c>
      <c r="F57" s="74"/>
      <c r="G57" s="74"/>
      <c r="H57" s="74" t="s">
        <v>302</v>
      </c>
      <c r="I57" s="74"/>
      <c r="J57" s="74"/>
      <c r="K57" s="74" t="s">
        <v>303</v>
      </c>
      <c r="L57" s="74"/>
      <c r="M57" s="74"/>
    </row>
    <row r="58" spans="1:13" x14ac:dyDescent="0.2">
      <c r="B58" s="74"/>
      <c r="C58" s="74"/>
      <c r="D58" s="74"/>
      <c r="E58" s="74"/>
      <c r="F58" s="74"/>
      <c r="G58" s="74"/>
      <c r="H58" s="74"/>
      <c r="I58" s="74"/>
      <c r="J58" s="74"/>
      <c r="K58" s="74"/>
      <c r="L58" s="74"/>
      <c r="M58" s="74"/>
    </row>
    <row r="59" spans="1:13" x14ac:dyDescent="0.2">
      <c r="B59" s="74"/>
      <c r="C59" s="74"/>
      <c r="D59" s="74"/>
      <c r="E59" s="74"/>
      <c r="F59" s="74"/>
      <c r="G59" s="74"/>
      <c r="H59" s="74"/>
      <c r="I59" s="74"/>
      <c r="J59" s="74"/>
      <c r="K59" s="74"/>
      <c r="L59" s="74"/>
      <c r="M59" s="74"/>
    </row>
    <row r="60" spans="1:13" x14ac:dyDescent="0.2">
      <c r="B60" s="74"/>
      <c r="C60" s="74"/>
      <c r="D60" s="74"/>
      <c r="E60" s="74"/>
      <c r="F60" s="74"/>
      <c r="G60" s="74"/>
      <c r="H60" s="74"/>
      <c r="I60" s="74"/>
      <c r="J60" s="74"/>
      <c r="K60" s="74"/>
      <c r="L60" s="74"/>
      <c r="M60" s="74"/>
    </row>
    <row r="62" spans="1:13" ht="14.25" customHeight="1" x14ac:dyDescent="0.25">
      <c r="A62" s="2" t="s">
        <v>339</v>
      </c>
      <c r="B62" s="72" t="s">
        <v>304</v>
      </c>
      <c r="C62" s="72"/>
      <c r="D62" s="72"/>
      <c r="E62" s="72"/>
      <c r="F62" s="72"/>
      <c r="G62" s="72"/>
      <c r="H62" s="72"/>
      <c r="I62" s="72"/>
      <c r="J62" s="72"/>
      <c r="K62" s="72"/>
      <c r="L62" s="72"/>
      <c r="M62" s="72"/>
    </row>
    <row r="66" spans="1:13" x14ac:dyDescent="0.2">
      <c r="B66" s="74" t="s">
        <v>305</v>
      </c>
      <c r="C66" s="74"/>
      <c r="D66" s="74"/>
      <c r="E66" s="74" t="s">
        <v>271</v>
      </c>
      <c r="F66" s="74"/>
      <c r="G66" s="74"/>
      <c r="H66" s="74" t="s">
        <v>307</v>
      </c>
      <c r="I66" s="74"/>
      <c r="J66" s="74"/>
      <c r="K66" s="74" t="s">
        <v>308</v>
      </c>
      <c r="L66" s="74"/>
      <c r="M66" s="74"/>
    </row>
    <row r="67" spans="1:13" x14ac:dyDescent="0.2">
      <c r="B67" s="74"/>
      <c r="C67" s="74"/>
      <c r="D67" s="74"/>
      <c r="E67" s="74"/>
      <c r="F67" s="74"/>
      <c r="G67" s="74"/>
      <c r="H67" s="74"/>
      <c r="I67" s="74"/>
      <c r="J67" s="74"/>
      <c r="K67" s="74"/>
      <c r="L67" s="74"/>
      <c r="M67" s="74"/>
    </row>
    <row r="68" spans="1:13" x14ac:dyDescent="0.2">
      <c r="B68" s="74"/>
      <c r="C68" s="74"/>
      <c r="D68" s="74"/>
      <c r="E68" s="74"/>
      <c r="F68" s="74"/>
      <c r="G68" s="74"/>
      <c r="H68" s="74"/>
      <c r="I68" s="74"/>
      <c r="J68" s="74"/>
      <c r="K68" s="74"/>
      <c r="L68" s="74"/>
      <c r="M68" s="74"/>
    </row>
    <row r="69" spans="1:13" x14ac:dyDescent="0.2">
      <c r="B69" s="74"/>
      <c r="C69" s="74"/>
      <c r="D69" s="74"/>
      <c r="E69" s="74"/>
      <c r="F69" s="74"/>
      <c r="G69" s="74"/>
      <c r="H69" s="74"/>
      <c r="I69" s="74"/>
      <c r="J69" s="74"/>
      <c r="K69" s="74"/>
      <c r="L69" s="74"/>
      <c r="M69" s="74"/>
    </row>
    <row r="70" spans="1:13" x14ac:dyDescent="0.2">
      <c r="B70" s="74"/>
      <c r="C70" s="74"/>
      <c r="D70" s="74"/>
      <c r="E70" s="74"/>
      <c r="F70" s="74"/>
      <c r="G70" s="74"/>
      <c r="H70" s="74"/>
      <c r="I70" s="74"/>
      <c r="J70" s="74"/>
      <c r="K70" s="74"/>
      <c r="L70" s="74"/>
      <c r="M70" s="74"/>
    </row>
    <row r="71" spans="1:13" x14ac:dyDescent="0.2">
      <c r="B71" s="74"/>
      <c r="C71" s="74"/>
      <c r="D71" s="74"/>
      <c r="E71" s="74"/>
      <c r="F71" s="74"/>
      <c r="G71" s="74"/>
      <c r="H71" s="74"/>
      <c r="I71" s="74"/>
      <c r="J71" s="74"/>
      <c r="K71" s="74"/>
      <c r="L71" s="74"/>
      <c r="M71" s="74"/>
    </row>
    <row r="72" spans="1:13" x14ac:dyDescent="0.2">
      <c r="B72" s="74"/>
      <c r="C72" s="74"/>
      <c r="D72" s="74"/>
      <c r="E72" s="74"/>
      <c r="F72" s="74"/>
      <c r="G72" s="74"/>
      <c r="H72" s="74"/>
      <c r="I72" s="74"/>
      <c r="J72" s="74"/>
      <c r="K72" s="74"/>
      <c r="L72" s="74"/>
      <c r="M72" s="74"/>
    </row>
    <row r="73" spans="1:13" x14ac:dyDescent="0.2">
      <c r="B73" s="10"/>
      <c r="C73" s="10"/>
      <c r="D73" s="10"/>
      <c r="E73" s="10"/>
      <c r="F73" s="10"/>
      <c r="G73" s="10"/>
      <c r="H73" s="10"/>
      <c r="I73" s="10"/>
      <c r="J73" s="10"/>
      <c r="K73" s="10"/>
      <c r="L73" s="10"/>
      <c r="M73" s="10"/>
    </row>
    <row r="74" spans="1:13" ht="29.25" customHeight="1" x14ac:dyDescent="0.25">
      <c r="A74" s="16" t="s">
        <v>340</v>
      </c>
      <c r="B74" s="68" t="s">
        <v>112</v>
      </c>
      <c r="C74" s="68"/>
      <c r="D74" s="68"/>
      <c r="E74" s="68"/>
      <c r="F74" s="68"/>
      <c r="G74" s="68"/>
      <c r="H74" s="68"/>
      <c r="I74" s="68"/>
      <c r="J74" s="68"/>
      <c r="K74" s="68"/>
      <c r="L74" s="68"/>
      <c r="M74" s="68"/>
    </row>
    <row r="75" spans="1:13" x14ac:dyDescent="0.2">
      <c r="B75" s="15"/>
    </row>
    <row r="78" spans="1:13" x14ac:dyDescent="0.2">
      <c r="B78" s="69" t="s">
        <v>89</v>
      </c>
      <c r="C78" s="69"/>
      <c r="D78" s="69"/>
      <c r="E78" s="69" t="s">
        <v>66</v>
      </c>
      <c r="F78" s="69"/>
      <c r="G78" s="69"/>
      <c r="H78" s="69" t="s">
        <v>90</v>
      </c>
      <c r="I78" s="69"/>
      <c r="J78" s="69"/>
      <c r="K78" s="69" t="s">
        <v>92</v>
      </c>
      <c r="L78" s="69"/>
      <c r="M78" s="69"/>
    </row>
    <row r="79" spans="1:13" x14ac:dyDescent="0.2">
      <c r="B79" s="69"/>
      <c r="C79" s="69"/>
      <c r="D79" s="69"/>
      <c r="E79" s="69"/>
      <c r="F79" s="69"/>
      <c r="G79" s="69"/>
      <c r="H79" s="69"/>
      <c r="I79" s="69"/>
      <c r="J79" s="69"/>
      <c r="K79" s="69"/>
      <c r="L79" s="69"/>
      <c r="M79" s="69"/>
    </row>
    <row r="80" spans="1:13" x14ac:dyDescent="0.2">
      <c r="B80" s="69"/>
      <c r="C80" s="69"/>
      <c r="D80" s="69"/>
      <c r="E80" s="69"/>
      <c r="F80" s="69"/>
      <c r="G80" s="69"/>
      <c r="H80" s="69"/>
      <c r="I80" s="69"/>
      <c r="J80" s="69"/>
      <c r="K80" s="69"/>
      <c r="L80" s="69"/>
      <c r="M80" s="69"/>
    </row>
    <row r="81" spans="1:13" x14ac:dyDescent="0.2">
      <c r="B81" s="69"/>
      <c r="C81" s="69"/>
      <c r="D81" s="69"/>
      <c r="E81" s="69"/>
      <c r="F81" s="69"/>
      <c r="G81" s="69"/>
      <c r="H81" s="69"/>
      <c r="I81" s="69"/>
      <c r="J81" s="69"/>
      <c r="K81" s="69"/>
      <c r="L81" s="69"/>
      <c r="M81" s="69"/>
    </row>
    <row r="82" spans="1:13" x14ac:dyDescent="0.2">
      <c r="B82" s="69"/>
      <c r="C82" s="69"/>
      <c r="D82" s="69"/>
      <c r="E82" s="69"/>
      <c r="F82" s="69"/>
      <c r="G82" s="69"/>
      <c r="H82" s="69"/>
      <c r="I82" s="69"/>
      <c r="J82" s="69"/>
      <c r="K82" s="69"/>
      <c r="L82" s="69"/>
      <c r="M82" s="69"/>
    </row>
    <row r="83" spans="1:13" x14ac:dyDescent="0.2">
      <c r="B83" s="69"/>
      <c r="C83" s="69"/>
      <c r="D83" s="69"/>
      <c r="E83" s="69"/>
      <c r="F83" s="69"/>
      <c r="G83" s="69"/>
      <c r="H83" s="69"/>
      <c r="I83" s="69"/>
      <c r="J83" s="69"/>
      <c r="K83" s="69"/>
      <c r="L83" s="69"/>
      <c r="M83" s="69"/>
    </row>
    <row r="84" spans="1:13" x14ac:dyDescent="0.2">
      <c r="B84" s="69"/>
      <c r="C84" s="69"/>
      <c r="D84" s="69"/>
      <c r="E84" s="69"/>
      <c r="F84" s="69"/>
      <c r="G84" s="69"/>
      <c r="H84" s="69"/>
      <c r="I84" s="69"/>
      <c r="J84" s="69"/>
      <c r="K84" s="69"/>
      <c r="L84" s="69"/>
      <c r="M84" s="69"/>
    </row>
    <row r="85" spans="1:13" x14ac:dyDescent="0.2">
      <c r="B85" s="69"/>
      <c r="C85" s="69"/>
      <c r="D85" s="69"/>
      <c r="E85" s="69"/>
      <c r="F85" s="69"/>
      <c r="G85" s="69"/>
      <c r="H85" s="69"/>
      <c r="I85" s="69"/>
      <c r="J85" s="69"/>
      <c r="K85" s="69"/>
      <c r="L85" s="69"/>
      <c r="M85" s="69"/>
    </row>
    <row r="86" spans="1:13" x14ac:dyDescent="0.2">
      <c r="B86" s="69"/>
      <c r="C86" s="69"/>
      <c r="D86" s="69"/>
      <c r="E86" s="69"/>
      <c r="F86" s="69"/>
      <c r="G86" s="69"/>
      <c r="H86" s="69"/>
      <c r="I86" s="69"/>
      <c r="J86" s="69"/>
      <c r="K86" s="69"/>
      <c r="L86" s="69"/>
      <c r="M86" s="69"/>
    </row>
    <row r="87" spans="1:13" x14ac:dyDescent="0.2">
      <c r="B87" s="69"/>
      <c r="C87" s="69"/>
      <c r="D87" s="69"/>
      <c r="E87" s="69"/>
      <c r="F87" s="69"/>
      <c r="G87" s="69"/>
      <c r="H87" s="69"/>
      <c r="I87" s="69"/>
      <c r="J87" s="69"/>
      <c r="K87" s="69"/>
      <c r="L87" s="69"/>
      <c r="M87" s="69"/>
    </row>
    <row r="88" spans="1:13" x14ac:dyDescent="0.2">
      <c r="B88" s="69"/>
      <c r="C88" s="69"/>
      <c r="D88" s="69"/>
      <c r="E88" s="69"/>
      <c r="F88" s="69"/>
      <c r="G88" s="69"/>
      <c r="H88" s="69"/>
      <c r="I88" s="69"/>
      <c r="J88" s="69"/>
      <c r="K88" s="69"/>
      <c r="L88" s="69"/>
      <c r="M88" s="69"/>
    </row>
    <row r="89" spans="1:13" x14ac:dyDescent="0.2">
      <c r="B89" s="69"/>
      <c r="C89" s="69"/>
      <c r="D89" s="69"/>
      <c r="E89" s="69"/>
      <c r="F89" s="69"/>
      <c r="G89" s="69"/>
      <c r="H89" s="69"/>
      <c r="I89" s="69"/>
      <c r="J89" s="69"/>
      <c r="K89" s="69"/>
      <c r="L89" s="69"/>
      <c r="M89" s="69"/>
    </row>
    <row r="90" spans="1:13" x14ac:dyDescent="0.2">
      <c r="B90" s="69"/>
      <c r="C90" s="69"/>
      <c r="D90" s="69"/>
      <c r="E90" s="69"/>
      <c r="F90" s="69"/>
      <c r="G90" s="69"/>
      <c r="H90" s="69"/>
      <c r="I90" s="69"/>
      <c r="J90" s="69"/>
      <c r="K90" s="69"/>
      <c r="L90" s="69"/>
      <c r="M90" s="69"/>
    </row>
    <row r="91" spans="1:13" x14ac:dyDescent="0.2">
      <c r="B91" s="69"/>
      <c r="C91" s="69"/>
      <c r="D91" s="69"/>
      <c r="E91" s="69"/>
      <c r="F91" s="69"/>
      <c r="G91" s="69"/>
      <c r="H91" s="69"/>
      <c r="I91" s="69"/>
      <c r="J91" s="69"/>
      <c r="K91" s="69"/>
      <c r="L91" s="69"/>
      <c r="M91" s="69"/>
    </row>
    <row r="92" spans="1:13" x14ac:dyDescent="0.2">
      <c r="B92" s="69"/>
      <c r="C92" s="69"/>
      <c r="D92" s="69"/>
      <c r="E92" s="69"/>
      <c r="F92" s="69"/>
      <c r="G92" s="69"/>
      <c r="H92" s="69"/>
      <c r="I92" s="69"/>
      <c r="J92" s="69"/>
      <c r="K92" s="69"/>
      <c r="L92" s="69"/>
      <c r="M92" s="69"/>
    </row>
    <row r="93" spans="1:13" x14ac:dyDescent="0.2">
      <c r="B93" s="10"/>
      <c r="C93" s="10"/>
      <c r="D93" s="10"/>
      <c r="E93" s="10"/>
      <c r="F93" s="10"/>
      <c r="G93" s="10"/>
      <c r="H93" s="10"/>
      <c r="I93" s="10"/>
      <c r="J93" s="10"/>
      <c r="K93" s="10"/>
      <c r="L93" s="10"/>
      <c r="M93" s="10"/>
    </row>
    <row r="94" spans="1:13" x14ac:dyDescent="0.2">
      <c r="A94" s="75" t="s">
        <v>309</v>
      </c>
      <c r="B94" s="75"/>
      <c r="C94" s="75"/>
      <c r="D94" s="75"/>
      <c r="E94" s="75"/>
      <c r="F94" s="75"/>
      <c r="G94" s="75"/>
      <c r="H94" s="75"/>
      <c r="I94" s="75"/>
      <c r="J94" s="75"/>
      <c r="K94" s="75"/>
      <c r="L94" s="75"/>
      <c r="M94" s="75"/>
    </row>
    <row r="95" spans="1:13" x14ac:dyDescent="0.2">
      <c r="A95" s="75"/>
      <c r="B95" s="75"/>
      <c r="C95" s="75"/>
      <c r="D95" s="75"/>
      <c r="E95" s="75"/>
      <c r="F95" s="75"/>
      <c r="G95" s="75"/>
      <c r="H95" s="75"/>
      <c r="I95" s="75"/>
      <c r="J95" s="75"/>
      <c r="K95" s="75"/>
      <c r="L95" s="75"/>
      <c r="M95" s="75"/>
    </row>
    <row r="96" spans="1:13" x14ac:dyDescent="0.2">
      <c r="B96" s="10"/>
      <c r="C96" s="10"/>
      <c r="D96" s="10"/>
      <c r="E96" s="10"/>
      <c r="F96" s="10"/>
      <c r="G96" s="10"/>
      <c r="H96" s="10"/>
      <c r="I96" s="10"/>
      <c r="J96" s="10"/>
      <c r="K96" s="10"/>
      <c r="L96" s="10"/>
      <c r="M96" s="10"/>
    </row>
    <row r="98" spans="1:13" ht="14.25" customHeight="1" x14ac:dyDescent="0.25">
      <c r="A98" s="2" t="s">
        <v>341</v>
      </c>
      <c r="B98" s="72" t="s">
        <v>314</v>
      </c>
      <c r="C98" s="76"/>
      <c r="D98" s="76"/>
      <c r="E98" s="76"/>
      <c r="F98" s="76"/>
      <c r="G98" s="76"/>
      <c r="H98" s="76"/>
      <c r="I98" s="76"/>
      <c r="J98" s="76"/>
      <c r="K98" s="76"/>
      <c r="L98" s="76"/>
      <c r="M98" s="76"/>
    </row>
    <row r="102" spans="1:13" ht="14.25" customHeight="1" x14ac:dyDescent="0.2">
      <c r="B102" s="74" t="s">
        <v>315</v>
      </c>
      <c r="C102" s="74"/>
      <c r="D102" s="74"/>
      <c r="E102" s="74" t="s">
        <v>316</v>
      </c>
      <c r="F102" s="74"/>
      <c r="G102" s="74"/>
      <c r="H102" s="74" t="s">
        <v>317</v>
      </c>
      <c r="I102" s="74"/>
      <c r="J102" s="74"/>
      <c r="K102" s="74" t="s">
        <v>279</v>
      </c>
      <c r="L102" s="74"/>
      <c r="M102" s="74"/>
    </row>
    <row r="103" spans="1:13" ht="14.25" customHeight="1" x14ac:dyDescent="0.2">
      <c r="B103" s="74"/>
      <c r="C103" s="74"/>
      <c r="D103" s="74"/>
      <c r="E103" s="74"/>
      <c r="F103" s="74"/>
      <c r="G103" s="74"/>
      <c r="H103" s="74"/>
      <c r="I103" s="74"/>
      <c r="J103" s="74"/>
      <c r="K103" s="74"/>
      <c r="L103" s="74"/>
      <c r="M103" s="74"/>
    </row>
    <row r="104" spans="1:13" ht="14.25" customHeight="1" x14ac:dyDescent="0.2">
      <c r="B104" s="74"/>
      <c r="C104" s="74"/>
      <c r="D104" s="74"/>
      <c r="E104" s="74"/>
      <c r="F104" s="74"/>
      <c r="G104" s="74"/>
      <c r="H104" s="74"/>
      <c r="I104" s="74"/>
      <c r="J104" s="74"/>
      <c r="K104" s="74"/>
      <c r="L104" s="74"/>
      <c r="M104" s="74"/>
    </row>
    <row r="105" spans="1:13" ht="14.25" customHeight="1" x14ac:dyDescent="0.2">
      <c r="B105" s="74"/>
      <c r="C105" s="74"/>
      <c r="D105" s="74"/>
      <c r="E105" s="74"/>
      <c r="F105" s="74"/>
      <c r="G105" s="74"/>
      <c r="H105" s="74"/>
      <c r="I105" s="74"/>
      <c r="J105" s="74"/>
      <c r="K105" s="74"/>
      <c r="L105" s="74"/>
      <c r="M105" s="74"/>
    </row>
    <row r="106" spans="1:13" ht="14.25" customHeight="1" x14ac:dyDescent="0.2">
      <c r="B106" s="74"/>
      <c r="C106" s="74"/>
      <c r="D106" s="74"/>
      <c r="E106" s="74"/>
      <c r="F106" s="74"/>
      <c r="G106" s="74"/>
      <c r="H106" s="74"/>
      <c r="I106" s="74"/>
      <c r="J106" s="74"/>
      <c r="K106" s="74"/>
      <c r="L106" s="74"/>
      <c r="M106" s="74"/>
    </row>
    <row r="107" spans="1:13" x14ac:dyDescent="0.2">
      <c r="B107" s="74"/>
      <c r="C107" s="74"/>
      <c r="D107" s="74"/>
      <c r="E107" s="74"/>
      <c r="F107" s="74"/>
      <c r="G107" s="74"/>
      <c r="H107" s="74"/>
      <c r="I107" s="74"/>
      <c r="J107" s="74"/>
      <c r="K107" s="74"/>
      <c r="L107" s="74"/>
      <c r="M107" s="74"/>
    </row>
    <row r="108" spans="1:13" x14ac:dyDescent="0.2">
      <c r="B108" s="74"/>
      <c r="C108" s="74"/>
      <c r="D108" s="74"/>
      <c r="E108" s="74"/>
      <c r="F108" s="74"/>
      <c r="G108" s="74"/>
      <c r="H108" s="74"/>
      <c r="I108" s="74"/>
      <c r="J108" s="74"/>
      <c r="K108" s="74"/>
      <c r="L108" s="74"/>
      <c r="M108" s="74"/>
    </row>
    <row r="109" spans="1:13" x14ac:dyDescent="0.2">
      <c r="B109" s="74"/>
      <c r="C109" s="74"/>
      <c r="D109" s="74"/>
      <c r="E109" s="74"/>
      <c r="F109" s="74"/>
      <c r="G109" s="74"/>
      <c r="H109" s="74"/>
      <c r="I109" s="74"/>
      <c r="J109" s="74"/>
      <c r="K109" s="74"/>
      <c r="L109" s="74"/>
      <c r="M109" s="74"/>
    </row>
    <row r="110" spans="1:13" x14ac:dyDescent="0.2">
      <c r="B110" s="11"/>
      <c r="C110" s="11"/>
      <c r="D110" s="11"/>
      <c r="E110" s="11"/>
      <c r="F110" s="11"/>
      <c r="G110" s="11"/>
      <c r="H110" s="11"/>
      <c r="I110" s="11"/>
      <c r="J110" s="11"/>
      <c r="K110" s="11"/>
      <c r="L110" s="11"/>
      <c r="M110" s="11"/>
    </row>
    <row r="111" spans="1:13" ht="30.75" customHeight="1" x14ac:dyDescent="0.25">
      <c r="A111" s="2" t="s">
        <v>7</v>
      </c>
      <c r="B111" s="72" t="s">
        <v>280</v>
      </c>
      <c r="C111" s="72"/>
      <c r="D111" s="72"/>
      <c r="E111" s="72"/>
      <c r="F111" s="72"/>
      <c r="G111" s="72"/>
      <c r="H111" s="72"/>
      <c r="I111" s="72"/>
      <c r="J111" s="72"/>
      <c r="K111" s="72"/>
      <c r="L111" s="72"/>
      <c r="M111" s="72"/>
    </row>
    <row r="115" spans="1:13" x14ac:dyDescent="0.2">
      <c r="B115" s="74" t="s">
        <v>262</v>
      </c>
      <c r="C115" s="74"/>
      <c r="D115" s="74"/>
      <c r="E115" s="74" t="s">
        <v>296</v>
      </c>
      <c r="F115" s="74"/>
      <c r="G115" s="74"/>
      <c r="H115" s="74" t="s">
        <v>297</v>
      </c>
      <c r="I115" s="74"/>
      <c r="J115" s="74"/>
      <c r="K115" s="74" t="s">
        <v>364</v>
      </c>
      <c r="L115" s="74"/>
      <c r="M115" s="74"/>
    </row>
    <row r="116" spans="1:13" x14ac:dyDescent="0.2">
      <c r="B116" s="74"/>
      <c r="C116" s="74"/>
      <c r="D116" s="74"/>
      <c r="E116" s="74"/>
      <c r="F116" s="74"/>
      <c r="G116" s="74"/>
      <c r="H116" s="74"/>
      <c r="I116" s="74"/>
      <c r="J116" s="74"/>
      <c r="K116" s="74"/>
      <c r="L116" s="74"/>
      <c r="M116" s="74"/>
    </row>
    <row r="117" spans="1:13" x14ac:dyDescent="0.2">
      <c r="B117" s="74"/>
      <c r="C117" s="74"/>
      <c r="D117" s="74"/>
      <c r="E117" s="74"/>
      <c r="F117" s="74"/>
      <c r="G117" s="74"/>
      <c r="H117" s="74"/>
      <c r="I117" s="74"/>
      <c r="J117" s="74"/>
      <c r="K117" s="74"/>
      <c r="L117" s="74"/>
      <c r="M117" s="74"/>
    </row>
    <row r="118" spans="1:13" x14ac:dyDescent="0.2">
      <c r="B118" s="74"/>
      <c r="C118" s="74"/>
      <c r="D118" s="74"/>
      <c r="E118" s="74"/>
      <c r="F118" s="74"/>
      <c r="G118" s="74"/>
      <c r="H118" s="74"/>
      <c r="I118" s="74"/>
      <c r="J118" s="74"/>
      <c r="K118" s="74"/>
      <c r="L118" s="74"/>
      <c r="M118" s="74"/>
    </row>
    <row r="119" spans="1:13" x14ac:dyDescent="0.2">
      <c r="B119" s="74"/>
      <c r="C119" s="74"/>
      <c r="D119" s="74"/>
      <c r="E119" s="74"/>
      <c r="F119" s="74"/>
      <c r="G119" s="74"/>
      <c r="H119" s="74"/>
      <c r="I119" s="74"/>
      <c r="J119" s="74"/>
      <c r="K119" s="74"/>
      <c r="L119" s="74"/>
      <c r="M119" s="74"/>
    </row>
    <row r="120" spans="1:13" x14ac:dyDescent="0.2">
      <c r="B120" s="74"/>
      <c r="C120" s="74"/>
      <c r="D120" s="74"/>
      <c r="E120" s="74"/>
      <c r="F120" s="74"/>
      <c r="G120" s="74"/>
      <c r="H120" s="74"/>
      <c r="I120" s="74"/>
      <c r="J120" s="74"/>
      <c r="K120" s="74"/>
      <c r="L120" s="74"/>
      <c r="M120" s="74"/>
    </row>
    <row r="121" spans="1:13" x14ac:dyDescent="0.2">
      <c r="B121" s="74"/>
      <c r="C121" s="74"/>
      <c r="D121" s="74"/>
      <c r="E121" s="74"/>
      <c r="F121" s="74"/>
      <c r="G121" s="74"/>
      <c r="H121" s="74"/>
      <c r="I121" s="74"/>
      <c r="J121" s="74"/>
      <c r="K121" s="74"/>
      <c r="L121" s="74"/>
      <c r="M121" s="74"/>
    </row>
    <row r="122" spans="1:13" x14ac:dyDescent="0.2">
      <c r="B122" s="74"/>
      <c r="C122" s="74"/>
      <c r="D122" s="74"/>
      <c r="E122" s="74"/>
      <c r="F122" s="74"/>
      <c r="G122" s="74"/>
      <c r="H122" s="74"/>
      <c r="I122" s="74"/>
      <c r="J122" s="74"/>
      <c r="K122" s="74"/>
      <c r="L122" s="74"/>
      <c r="M122" s="74"/>
    </row>
    <row r="123" spans="1:13" x14ac:dyDescent="0.2">
      <c r="B123" s="74"/>
      <c r="C123" s="74"/>
      <c r="D123" s="74"/>
      <c r="E123" s="74"/>
      <c r="F123" s="74"/>
      <c r="G123" s="74"/>
      <c r="H123" s="74"/>
      <c r="I123" s="74"/>
      <c r="J123" s="74"/>
      <c r="K123" s="74"/>
      <c r="L123" s="74"/>
      <c r="M123" s="74"/>
    </row>
    <row r="124" spans="1:13" x14ac:dyDescent="0.2">
      <c r="B124" s="74"/>
      <c r="C124" s="74"/>
      <c r="D124" s="74"/>
      <c r="E124" s="74"/>
      <c r="F124" s="74"/>
      <c r="G124" s="74"/>
      <c r="H124" s="74"/>
      <c r="I124" s="74"/>
      <c r="J124" s="74"/>
      <c r="K124" s="74"/>
      <c r="L124" s="74"/>
      <c r="M124" s="74"/>
    </row>
    <row r="126" spans="1:13" ht="30" customHeight="1" x14ac:dyDescent="0.25">
      <c r="A126" s="16" t="s">
        <v>342</v>
      </c>
      <c r="B126" s="68" t="s">
        <v>76</v>
      </c>
      <c r="C126" s="68"/>
      <c r="D126" s="68"/>
      <c r="E126" s="68"/>
      <c r="F126" s="68"/>
      <c r="G126" s="68"/>
      <c r="H126" s="68"/>
      <c r="I126" s="68"/>
      <c r="J126" s="68"/>
      <c r="K126" s="68"/>
      <c r="L126" s="68"/>
      <c r="M126" s="68"/>
    </row>
    <row r="130" spans="1:13" x14ac:dyDescent="0.2">
      <c r="B130" s="69" t="s">
        <v>77</v>
      </c>
      <c r="C130" s="69"/>
      <c r="D130" s="69"/>
      <c r="E130" s="69" t="s">
        <v>78</v>
      </c>
      <c r="F130" s="69"/>
      <c r="G130" s="69"/>
      <c r="H130" s="69" t="s">
        <v>120</v>
      </c>
      <c r="I130" s="69"/>
      <c r="J130" s="69"/>
      <c r="K130" s="69" t="s">
        <v>58</v>
      </c>
      <c r="L130" s="69"/>
      <c r="M130" s="69"/>
    </row>
    <row r="131" spans="1:13" x14ac:dyDescent="0.2">
      <c r="B131" s="69"/>
      <c r="C131" s="69"/>
      <c r="D131" s="69"/>
      <c r="E131" s="69"/>
      <c r="F131" s="69"/>
      <c r="G131" s="69"/>
      <c r="H131" s="69"/>
      <c r="I131" s="69"/>
      <c r="J131" s="69"/>
      <c r="K131" s="69"/>
      <c r="L131" s="69"/>
      <c r="M131" s="69"/>
    </row>
    <row r="132" spans="1:13" x14ac:dyDescent="0.2">
      <c r="B132" s="69"/>
      <c r="C132" s="69"/>
      <c r="D132" s="69"/>
      <c r="E132" s="69"/>
      <c r="F132" s="69"/>
      <c r="G132" s="69"/>
      <c r="H132" s="69"/>
      <c r="I132" s="69"/>
      <c r="J132" s="69"/>
      <c r="K132" s="69"/>
      <c r="L132" s="69"/>
      <c r="M132" s="69"/>
    </row>
    <row r="133" spans="1:13" x14ac:dyDescent="0.2">
      <c r="B133" s="69"/>
      <c r="C133" s="69"/>
      <c r="D133" s="69"/>
      <c r="E133" s="69"/>
      <c r="F133" s="69"/>
      <c r="G133" s="69"/>
      <c r="H133" s="69"/>
      <c r="I133" s="69"/>
      <c r="J133" s="69"/>
      <c r="K133" s="69"/>
      <c r="L133" s="69"/>
      <c r="M133" s="69"/>
    </row>
    <row r="134" spans="1:13" x14ac:dyDescent="0.2">
      <c r="B134" s="69"/>
      <c r="C134" s="69"/>
      <c r="D134" s="69"/>
      <c r="E134" s="69"/>
      <c r="F134" s="69"/>
      <c r="G134" s="69"/>
      <c r="H134" s="69"/>
      <c r="I134" s="69"/>
      <c r="J134" s="69"/>
      <c r="K134" s="69"/>
      <c r="L134" s="69"/>
      <c r="M134" s="69"/>
    </row>
    <row r="135" spans="1:13" x14ac:dyDescent="0.2">
      <c r="B135" s="69"/>
      <c r="C135" s="69"/>
      <c r="D135" s="69"/>
      <c r="E135" s="69"/>
      <c r="F135" s="69"/>
      <c r="G135" s="69"/>
      <c r="H135" s="69"/>
      <c r="I135" s="69"/>
      <c r="J135" s="69"/>
      <c r="K135" s="69"/>
      <c r="L135" s="69"/>
      <c r="M135" s="69"/>
    </row>
    <row r="136" spans="1:13" x14ac:dyDescent="0.2">
      <c r="B136" s="69"/>
      <c r="C136" s="69"/>
      <c r="D136" s="69"/>
      <c r="E136" s="69"/>
      <c r="F136" s="69"/>
      <c r="G136" s="69"/>
      <c r="H136" s="69"/>
      <c r="I136" s="69"/>
      <c r="J136" s="69"/>
      <c r="K136" s="69"/>
      <c r="L136" s="69"/>
      <c r="M136" s="69"/>
    </row>
    <row r="137" spans="1:13" x14ac:dyDescent="0.2">
      <c r="B137" s="69"/>
      <c r="C137" s="69"/>
      <c r="D137" s="69"/>
      <c r="E137" s="69"/>
      <c r="F137" s="69"/>
      <c r="G137" s="69"/>
      <c r="H137" s="69"/>
      <c r="I137" s="69"/>
      <c r="J137" s="69"/>
      <c r="K137" s="69"/>
      <c r="L137" s="69"/>
      <c r="M137" s="69"/>
    </row>
    <row r="138" spans="1:13" x14ac:dyDescent="0.2">
      <c r="B138" s="69"/>
      <c r="C138" s="69"/>
      <c r="D138" s="69"/>
      <c r="E138" s="69"/>
      <c r="F138" s="69"/>
      <c r="G138" s="69"/>
      <c r="H138" s="69"/>
      <c r="I138" s="69"/>
      <c r="J138" s="69"/>
      <c r="K138" s="69"/>
      <c r="L138" s="69"/>
      <c r="M138" s="69"/>
    </row>
    <row r="139" spans="1:13" x14ac:dyDescent="0.2">
      <c r="B139" s="69"/>
      <c r="C139" s="69"/>
      <c r="D139" s="69"/>
      <c r="E139" s="69"/>
      <c r="F139" s="69"/>
      <c r="G139" s="69"/>
      <c r="H139" s="69"/>
      <c r="I139" s="69"/>
      <c r="J139" s="69"/>
      <c r="K139" s="69"/>
      <c r="L139" s="69"/>
      <c r="M139" s="69"/>
    </row>
    <row r="140" spans="1:13" x14ac:dyDescent="0.2">
      <c r="B140" s="69"/>
      <c r="C140" s="69"/>
      <c r="D140" s="69"/>
      <c r="E140" s="69"/>
      <c r="F140" s="69"/>
      <c r="G140" s="69"/>
      <c r="H140" s="69"/>
      <c r="I140" s="69"/>
      <c r="J140" s="69"/>
      <c r="K140" s="69"/>
      <c r="L140" s="69"/>
      <c r="M140" s="69"/>
    </row>
    <row r="141" spans="1:13" x14ac:dyDescent="0.2">
      <c r="B141" s="69"/>
      <c r="C141" s="69"/>
      <c r="D141" s="69"/>
      <c r="E141" s="69"/>
      <c r="F141" s="69"/>
      <c r="G141" s="69"/>
      <c r="H141" s="69"/>
      <c r="I141" s="69"/>
      <c r="J141" s="69"/>
      <c r="K141" s="69"/>
      <c r="L141" s="69"/>
      <c r="M141" s="69"/>
    </row>
    <row r="143" spans="1:13" ht="30" customHeight="1" x14ac:dyDescent="0.25">
      <c r="A143" s="16" t="s">
        <v>343</v>
      </c>
      <c r="B143" s="68" t="s">
        <v>59</v>
      </c>
      <c r="C143" s="68"/>
      <c r="D143" s="68"/>
      <c r="E143" s="68"/>
      <c r="F143" s="68"/>
      <c r="G143" s="68"/>
      <c r="H143" s="68"/>
      <c r="I143" s="68"/>
      <c r="J143" s="68"/>
      <c r="K143" s="68"/>
      <c r="L143" s="68"/>
      <c r="M143" s="68"/>
    </row>
    <row r="147" spans="1:13" x14ac:dyDescent="0.2">
      <c r="B147" s="69" t="s">
        <v>77</v>
      </c>
      <c r="C147" s="69"/>
      <c r="D147" s="69"/>
      <c r="E147" s="69" t="s">
        <v>78</v>
      </c>
      <c r="F147" s="69"/>
      <c r="G147" s="69"/>
      <c r="H147" s="69" t="s">
        <v>120</v>
      </c>
      <c r="I147" s="69"/>
      <c r="J147" s="69"/>
      <c r="K147" s="69" t="s">
        <v>58</v>
      </c>
      <c r="L147" s="69"/>
      <c r="M147" s="69"/>
    </row>
    <row r="148" spans="1:13" x14ac:dyDescent="0.2">
      <c r="B148" s="69"/>
      <c r="C148" s="69"/>
      <c r="D148" s="69"/>
      <c r="E148" s="69"/>
      <c r="F148" s="69"/>
      <c r="G148" s="69"/>
      <c r="H148" s="69"/>
      <c r="I148" s="69"/>
      <c r="J148" s="69"/>
      <c r="K148" s="69"/>
      <c r="L148" s="69"/>
      <c r="M148" s="69"/>
    </row>
    <row r="149" spans="1:13" x14ac:dyDescent="0.2">
      <c r="B149" s="69"/>
      <c r="C149" s="69"/>
      <c r="D149" s="69"/>
      <c r="E149" s="69"/>
      <c r="F149" s="69"/>
      <c r="G149" s="69"/>
      <c r="H149" s="69"/>
      <c r="I149" s="69"/>
      <c r="J149" s="69"/>
      <c r="K149" s="69"/>
      <c r="L149" s="69"/>
      <c r="M149" s="69"/>
    </row>
    <row r="150" spans="1:13" x14ac:dyDescent="0.2">
      <c r="B150" s="69"/>
      <c r="C150" s="69"/>
      <c r="D150" s="69"/>
      <c r="E150" s="69"/>
      <c r="F150" s="69"/>
      <c r="G150" s="69"/>
      <c r="H150" s="69"/>
      <c r="I150" s="69"/>
      <c r="J150" s="69"/>
      <c r="K150" s="69"/>
      <c r="L150" s="69"/>
      <c r="M150" s="69"/>
    </row>
    <row r="151" spans="1:13" x14ac:dyDescent="0.2">
      <c r="B151" s="69"/>
      <c r="C151" s="69"/>
      <c r="D151" s="69"/>
      <c r="E151" s="69"/>
      <c r="F151" s="69"/>
      <c r="G151" s="69"/>
      <c r="H151" s="69"/>
      <c r="I151" s="69"/>
      <c r="J151" s="69"/>
      <c r="K151" s="69"/>
      <c r="L151" s="69"/>
      <c r="M151" s="69"/>
    </row>
    <row r="152" spans="1:13" x14ac:dyDescent="0.2">
      <c r="B152" s="69"/>
      <c r="C152" s="69"/>
      <c r="D152" s="69"/>
      <c r="E152" s="69"/>
      <c r="F152" s="69"/>
      <c r="G152" s="69"/>
      <c r="H152" s="69"/>
      <c r="I152" s="69"/>
      <c r="J152" s="69"/>
      <c r="K152" s="69"/>
      <c r="L152" s="69"/>
      <c r="M152" s="69"/>
    </row>
    <row r="153" spans="1:13" x14ac:dyDescent="0.2">
      <c r="B153" s="69"/>
      <c r="C153" s="69"/>
      <c r="D153" s="69"/>
      <c r="E153" s="69"/>
      <c r="F153" s="69"/>
      <c r="G153" s="69"/>
      <c r="H153" s="69"/>
      <c r="I153" s="69"/>
      <c r="J153" s="69"/>
      <c r="K153" s="69"/>
      <c r="L153" s="69"/>
      <c r="M153" s="69"/>
    </row>
    <row r="154" spans="1:13" x14ac:dyDescent="0.2">
      <c r="B154" s="69"/>
      <c r="C154" s="69"/>
      <c r="D154" s="69"/>
      <c r="E154" s="69"/>
      <c r="F154" s="69"/>
      <c r="G154" s="69"/>
      <c r="H154" s="69"/>
      <c r="I154" s="69"/>
      <c r="J154" s="69"/>
      <c r="K154" s="69"/>
      <c r="L154" s="69"/>
      <c r="M154" s="69"/>
    </row>
    <row r="155" spans="1:13" x14ac:dyDescent="0.2">
      <c r="B155" s="69"/>
      <c r="C155" s="69"/>
      <c r="D155" s="69"/>
      <c r="E155" s="69"/>
      <c r="F155" s="69"/>
      <c r="G155" s="69"/>
      <c r="H155" s="69"/>
      <c r="I155" s="69"/>
      <c r="J155" s="69"/>
      <c r="K155" s="69"/>
      <c r="L155" s="69"/>
      <c r="M155" s="69"/>
    </row>
    <row r="156" spans="1:13" x14ac:dyDescent="0.2">
      <c r="B156" s="69"/>
      <c r="C156" s="69"/>
      <c r="D156" s="69"/>
      <c r="E156" s="69"/>
      <c r="F156" s="69"/>
      <c r="G156" s="69"/>
      <c r="H156" s="69"/>
      <c r="I156" s="69"/>
      <c r="J156" s="69"/>
      <c r="K156" s="69"/>
      <c r="L156" s="69"/>
      <c r="M156" s="69"/>
    </row>
    <row r="157" spans="1:13" x14ac:dyDescent="0.2">
      <c r="B157" s="69"/>
      <c r="C157" s="69"/>
      <c r="D157" s="69"/>
      <c r="E157" s="69"/>
      <c r="F157" s="69"/>
      <c r="G157" s="69"/>
      <c r="H157" s="69"/>
      <c r="I157" s="69"/>
      <c r="J157" s="69"/>
      <c r="K157" s="69"/>
      <c r="L157" s="69"/>
      <c r="M157" s="69"/>
    </row>
    <row r="158" spans="1:13" x14ac:dyDescent="0.2">
      <c r="B158" s="69"/>
      <c r="C158" s="69"/>
      <c r="D158" s="69"/>
      <c r="E158" s="69"/>
      <c r="F158" s="69"/>
      <c r="G158" s="69"/>
      <c r="H158" s="69"/>
      <c r="I158" s="69"/>
      <c r="J158" s="69"/>
      <c r="K158" s="69"/>
      <c r="L158" s="69"/>
      <c r="M158" s="69"/>
    </row>
    <row r="160" spans="1:13" ht="15" x14ac:dyDescent="0.25">
      <c r="A160" s="16" t="s">
        <v>344</v>
      </c>
      <c r="B160" s="68" t="s">
        <v>98</v>
      </c>
      <c r="C160" s="68"/>
      <c r="D160" s="68"/>
      <c r="E160" s="68"/>
      <c r="F160" s="68"/>
      <c r="G160" s="68"/>
      <c r="H160" s="68"/>
      <c r="I160" s="68"/>
      <c r="J160" s="68"/>
      <c r="K160" s="68"/>
      <c r="L160" s="68"/>
      <c r="M160" s="68"/>
    </row>
    <row r="164" spans="2:13" x14ac:dyDescent="0.2">
      <c r="B164" s="69" t="s">
        <v>99</v>
      </c>
      <c r="C164" s="69"/>
      <c r="D164" s="69"/>
      <c r="E164" s="69" t="s">
        <v>84</v>
      </c>
      <c r="F164" s="69"/>
      <c r="G164" s="69"/>
      <c r="H164" s="69" t="s">
        <v>85</v>
      </c>
      <c r="I164" s="69"/>
      <c r="J164" s="69"/>
      <c r="K164" s="69" t="s">
        <v>60</v>
      </c>
      <c r="L164" s="69"/>
      <c r="M164" s="69"/>
    </row>
    <row r="165" spans="2:13" x14ac:dyDescent="0.2">
      <c r="B165" s="69"/>
      <c r="C165" s="69"/>
      <c r="D165" s="69"/>
      <c r="E165" s="69"/>
      <c r="F165" s="69"/>
      <c r="G165" s="69"/>
      <c r="H165" s="69"/>
      <c r="I165" s="69"/>
      <c r="J165" s="69"/>
      <c r="K165" s="69"/>
      <c r="L165" s="69"/>
      <c r="M165" s="69"/>
    </row>
    <row r="166" spans="2:13" x14ac:dyDescent="0.2">
      <c r="B166" s="69"/>
      <c r="C166" s="69"/>
      <c r="D166" s="69"/>
      <c r="E166" s="69"/>
      <c r="F166" s="69"/>
      <c r="G166" s="69"/>
      <c r="H166" s="69"/>
      <c r="I166" s="69"/>
      <c r="J166" s="69"/>
      <c r="K166" s="69"/>
      <c r="L166" s="69"/>
      <c r="M166" s="69"/>
    </row>
    <row r="167" spans="2:13" x14ac:dyDescent="0.2">
      <c r="B167" s="69"/>
      <c r="C167" s="69"/>
      <c r="D167" s="69"/>
      <c r="E167" s="69"/>
      <c r="F167" s="69"/>
      <c r="G167" s="69"/>
      <c r="H167" s="69"/>
      <c r="I167" s="69"/>
      <c r="J167" s="69"/>
      <c r="K167" s="69"/>
      <c r="L167" s="69"/>
      <c r="M167" s="69"/>
    </row>
    <row r="168" spans="2:13" x14ac:dyDescent="0.2">
      <c r="B168" s="69"/>
      <c r="C168" s="69"/>
      <c r="D168" s="69"/>
      <c r="E168" s="69"/>
      <c r="F168" s="69"/>
      <c r="G168" s="69"/>
      <c r="H168" s="69"/>
      <c r="I168" s="69"/>
      <c r="J168" s="69"/>
      <c r="K168" s="69"/>
      <c r="L168" s="69"/>
      <c r="M168" s="69"/>
    </row>
    <row r="169" spans="2:13" ht="11.1" customHeight="1" x14ac:dyDescent="0.2">
      <c r="B169" s="69"/>
      <c r="C169" s="69"/>
      <c r="D169" s="69"/>
      <c r="E169" s="69"/>
      <c r="F169" s="69"/>
      <c r="G169" s="69"/>
      <c r="H169" s="69"/>
      <c r="I169" s="69"/>
      <c r="J169" s="69"/>
      <c r="K169" s="69"/>
      <c r="L169" s="69"/>
      <c r="M169" s="69"/>
    </row>
    <row r="170" spans="2:13" hidden="1" x14ac:dyDescent="0.2">
      <c r="B170" s="69"/>
      <c r="C170" s="69"/>
      <c r="D170" s="69"/>
      <c r="E170" s="69"/>
      <c r="F170" s="69"/>
      <c r="G170" s="69"/>
      <c r="H170" s="69"/>
      <c r="I170" s="69"/>
      <c r="J170" s="69"/>
      <c r="K170" s="69"/>
      <c r="L170" s="69"/>
      <c r="M170" s="69"/>
    </row>
    <row r="171" spans="2:13" ht="15" customHeight="1" x14ac:dyDescent="0.2">
      <c r="B171" s="69"/>
      <c r="C171" s="69"/>
      <c r="D171" s="69"/>
      <c r="E171" s="69"/>
      <c r="F171" s="69"/>
      <c r="G171" s="69"/>
      <c r="H171" s="69"/>
      <c r="I171" s="69"/>
      <c r="J171" s="69"/>
      <c r="K171" s="69"/>
      <c r="L171" s="69"/>
      <c r="M171" s="69"/>
    </row>
    <row r="172" spans="2:13" x14ac:dyDescent="0.2">
      <c r="B172" s="69"/>
      <c r="C172" s="69"/>
      <c r="D172" s="69"/>
      <c r="E172" s="69"/>
      <c r="F172" s="69"/>
      <c r="G172" s="69"/>
      <c r="H172" s="69"/>
      <c r="I172" s="69"/>
      <c r="J172" s="69"/>
      <c r="K172" s="69"/>
      <c r="L172" s="69"/>
      <c r="M172" s="69"/>
    </row>
    <row r="173" spans="2:13" x14ac:dyDescent="0.2">
      <c r="B173" s="69"/>
      <c r="C173" s="69"/>
      <c r="D173" s="69"/>
      <c r="E173" s="69"/>
      <c r="F173" s="69"/>
      <c r="G173" s="69"/>
      <c r="H173" s="69"/>
      <c r="I173" s="69"/>
      <c r="J173" s="69"/>
      <c r="K173" s="69"/>
      <c r="L173" s="69"/>
      <c r="M173" s="69"/>
    </row>
    <row r="174" spans="2:13" x14ac:dyDescent="0.2">
      <c r="B174" s="69"/>
      <c r="C174" s="69"/>
      <c r="D174" s="69"/>
      <c r="E174" s="69"/>
      <c r="F174" s="69"/>
      <c r="G174" s="69"/>
      <c r="H174" s="69"/>
      <c r="I174" s="69"/>
      <c r="J174" s="69"/>
      <c r="K174" s="69"/>
      <c r="L174" s="69"/>
      <c r="M174" s="69"/>
    </row>
    <row r="175" spans="2:13" x14ac:dyDescent="0.2">
      <c r="B175" s="69"/>
      <c r="C175" s="69"/>
      <c r="D175" s="69"/>
      <c r="E175" s="69"/>
      <c r="F175" s="69"/>
      <c r="G175" s="69"/>
      <c r="H175" s="69"/>
      <c r="I175" s="69"/>
      <c r="J175" s="69"/>
      <c r="K175" s="69"/>
      <c r="L175" s="69"/>
      <c r="M175" s="69"/>
    </row>
    <row r="177" spans="1:13" x14ac:dyDescent="0.2">
      <c r="A177" s="75" t="s">
        <v>365</v>
      </c>
      <c r="B177" s="75"/>
      <c r="C177" s="75"/>
      <c r="D177" s="75"/>
      <c r="E177" s="75"/>
      <c r="F177" s="75"/>
      <c r="G177" s="75"/>
      <c r="H177" s="75"/>
      <c r="I177" s="75"/>
      <c r="J177" s="75"/>
      <c r="K177" s="75"/>
      <c r="L177" s="75"/>
      <c r="M177" s="75"/>
    </row>
    <row r="178" spans="1:13" x14ac:dyDescent="0.2">
      <c r="A178" s="75"/>
      <c r="B178" s="75"/>
      <c r="C178" s="75"/>
      <c r="D178" s="75"/>
      <c r="E178" s="75"/>
      <c r="F178" s="75"/>
      <c r="G178" s="75"/>
      <c r="H178" s="75"/>
      <c r="I178" s="75"/>
      <c r="J178" s="75"/>
      <c r="K178" s="75"/>
      <c r="L178" s="75"/>
      <c r="M178" s="75"/>
    </row>
    <row r="179" spans="1:13" ht="15" x14ac:dyDescent="0.2">
      <c r="A179" s="8"/>
      <c r="B179" s="8"/>
      <c r="C179" s="8"/>
      <c r="D179" s="8"/>
      <c r="E179" s="8"/>
      <c r="F179" s="8"/>
      <c r="G179" s="8"/>
      <c r="H179" s="8"/>
      <c r="I179" s="8"/>
      <c r="J179" s="8"/>
      <c r="K179" s="8"/>
      <c r="L179" s="8"/>
      <c r="M179" s="8"/>
    </row>
    <row r="180" spans="1:13" s="12" customFormat="1" ht="14.25" customHeight="1" x14ac:dyDescent="0.2">
      <c r="A180" s="66" t="s">
        <v>377</v>
      </c>
      <c r="B180" s="73" t="s">
        <v>366</v>
      </c>
      <c r="C180" s="73"/>
      <c r="D180" s="73"/>
      <c r="E180" s="73"/>
      <c r="F180" s="73"/>
      <c r="G180" s="73"/>
      <c r="H180" s="73"/>
      <c r="I180" s="73"/>
      <c r="J180" s="73"/>
      <c r="K180" s="73"/>
      <c r="L180" s="73"/>
      <c r="M180" s="73"/>
    </row>
    <row r="181" spans="1:13" ht="15" x14ac:dyDescent="0.2">
      <c r="A181" s="8"/>
      <c r="B181" s="8"/>
      <c r="C181" s="8"/>
      <c r="D181" s="8"/>
      <c r="E181" s="8"/>
      <c r="F181" s="8"/>
      <c r="G181" s="8"/>
      <c r="H181" s="8"/>
      <c r="I181" s="8"/>
      <c r="J181" s="8"/>
      <c r="K181" s="8"/>
      <c r="L181" s="8"/>
      <c r="M181" s="8"/>
    </row>
    <row r="182" spans="1:13" ht="15" x14ac:dyDescent="0.2">
      <c r="A182" s="8"/>
      <c r="B182" s="8"/>
      <c r="C182" s="8"/>
      <c r="D182" s="8"/>
      <c r="E182" s="8"/>
      <c r="F182" s="8"/>
      <c r="G182" s="8"/>
      <c r="H182" s="8"/>
      <c r="I182" s="8"/>
      <c r="J182" s="8"/>
      <c r="K182" s="8"/>
      <c r="L182" s="8"/>
      <c r="M182" s="8"/>
    </row>
    <row r="183" spans="1:13" ht="15" x14ac:dyDescent="0.2">
      <c r="A183" s="8"/>
      <c r="B183" s="8"/>
      <c r="C183" s="8"/>
      <c r="D183" s="8"/>
      <c r="E183" s="8"/>
      <c r="F183" s="8"/>
      <c r="G183" s="8"/>
      <c r="H183" s="8"/>
      <c r="I183" s="8"/>
      <c r="J183" s="8"/>
      <c r="K183" s="8"/>
      <c r="L183" s="8"/>
      <c r="M183" s="8"/>
    </row>
    <row r="184" spans="1:13" ht="15" x14ac:dyDescent="0.2">
      <c r="A184" s="8"/>
      <c r="B184" s="74" t="s">
        <v>300</v>
      </c>
      <c r="C184" s="74"/>
      <c r="D184" s="74"/>
      <c r="E184" s="74" t="s">
        <v>269</v>
      </c>
      <c r="F184" s="74"/>
      <c r="G184" s="74"/>
      <c r="H184" s="74" t="s">
        <v>270</v>
      </c>
      <c r="I184" s="74"/>
      <c r="J184" s="74"/>
      <c r="K184" s="74" t="s">
        <v>251</v>
      </c>
      <c r="L184" s="74"/>
      <c r="M184" s="74"/>
    </row>
    <row r="185" spans="1:13" ht="15" x14ac:dyDescent="0.2">
      <c r="A185" s="8"/>
      <c r="B185" s="74"/>
      <c r="C185" s="74"/>
      <c r="D185" s="74"/>
      <c r="E185" s="74"/>
      <c r="F185" s="74"/>
      <c r="G185" s="74"/>
      <c r="H185" s="74"/>
      <c r="I185" s="74"/>
      <c r="J185" s="74"/>
      <c r="K185" s="74"/>
      <c r="L185" s="74"/>
      <c r="M185" s="74"/>
    </row>
    <row r="186" spans="1:13" ht="15" x14ac:dyDescent="0.2">
      <c r="A186" s="8"/>
      <c r="B186" s="74"/>
      <c r="C186" s="74"/>
      <c r="D186" s="74"/>
      <c r="E186" s="74"/>
      <c r="F186" s="74"/>
      <c r="G186" s="74"/>
      <c r="H186" s="74"/>
      <c r="I186" s="74"/>
      <c r="J186" s="74"/>
      <c r="K186" s="74"/>
      <c r="L186" s="74"/>
      <c r="M186" s="74"/>
    </row>
    <row r="187" spans="1:13" ht="15" x14ac:dyDescent="0.2">
      <c r="A187" s="8"/>
      <c r="B187" s="74"/>
      <c r="C187" s="74"/>
      <c r="D187" s="74"/>
      <c r="E187" s="74"/>
      <c r="F187" s="74"/>
      <c r="G187" s="74"/>
      <c r="H187" s="74"/>
      <c r="I187" s="74"/>
      <c r="J187" s="74"/>
      <c r="K187" s="74"/>
      <c r="L187" s="74"/>
      <c r="M187" s="74"/>
    </row>
    <row r="188" spans="1:13" ht="15" x14ac:dyDescent="0.2">
      <c r="A188" s="8"/>
      <c r="B188" s="74"/>
      <c r="C188" s="74"/>
      <c r="D188" s="74"/>
      <c r="E188" s="74"/>
      <c r="F188" s="74"/>
      <c r="G188" s="74"/>
      <c r="H188" s="74"/>
      <c r="I188" s="74"/>
      <c r="J188" s="74"/>
      <c r="K188" s="74"/>
      <c r="L188" s="74"/>
      <c r="M188" s="74"/>
    </row>
    <row r="189" spans="1:13" ht="15" x14ac:dyDescent="0.2">
      <c r="A189" s="8"/>
      <c r="B189" s="74"/>
      <c r="C189" s="74"/>
      <c r="D189" s="74"/>
      <c r="E189" s="74"/>
      <c r="F189" s="74"/>
      <c r="G189" s="74"/>
      <c r="H189" s="74"/>
      <c r="I189" s="74"/>
      <c r="J189" s="74"/>
      <c r="K189" s="74"/>
      <c r="L189" s="74"/>
      <c r="M189" s="74"/>
    </row>
    <row r="190" spans="1:13" ht="15" x14ac:dyDescent="0.2">
      <c r="A190" s="8"/>
      <c r="B190" s="74"/>
      <c r="C190" s="74"/>
      <c r="D190" s="74"/>
      <c r="E190" s="74"/>
      <c r="F190" s="74"/>
      <c r="G190" s="74"/>
      <c r="H190" s="74"/>
      <c r="I190" s="74"/>
      <c r="J190" s="74"/>
      <c r="K190" s="74"/>
      <c r="L190" s="74"/>
      <c r="M190" s="74"/>
    </row>
    <row r="191" spans="1:13" ht="15" x14ac:dyDescent="0.2">
      <c r="A191" s="8"/>
      <c r="B191" s="74"/>
      <c r="C191" s="74"/>
      <c r="D191" s="74"/>
      <c r="E191" s="74"/>
      <c r="F191" s="74"/>
      <c r="G191" s="74"/>
      <c r="H191" s="74"/>
      <c r="I191" s="74"/>
      <c r="J191" s="74"/>
      <c r="K191" s="74"/>
      <c r="L191" s="74"/>
      <c r="M191" s="74"/>
    </row>
    <row r="192" spans="1:13" ht="15" x14ac:dyDescent="0.2">
      <c r="A192" s="8"/>
      <c r="B192" s="8"/>
      <c r="C192" s="8"/>
      <c r="D192" s="8"/>
      <c r="E192" s="8"/>
      <c r="F192" s="8"/>
      <c r="G192" s="8"/>
      <c r="H192" s="8"/>
      <c r="I192" s="8"/>
      <c r="J192" s="8"/>
      <c r="K192" s="8"/>
      <c r="L192" s="8"/>
      <c r="M192" s="8"/>
    </row>
    <row r="193" spans="1:18" ht="14.25" customHeight="1" x14ac:dyDescent="0.25">
      <c r="A193" s="2" t="s">
        <v>345</v>
      </c>
      <c r="B193" s="72" t="s">
        <v>252</v>
      </c>
      <c r="C193" s="72"/>
      <c r="D193" s="72"/>
      <c r="E193" s="72"/>
      <c r="F193" s="72"/>
      <c r="G193" s="72"/>
      <c r="H193" s="72"/>
      <c r="I193" s="72"/>
      <c r="J193" s="72"/>
      <c r="K193" s="72"/>
      <c r="L193" s="72"/>
      <c r="M193" s="72"/>
    </row>
    <row r="197" spans="1:18" x14ac:dyDescent="0.2">
      <c r="B197" s="71" t="s">
        <v>272</v>
      </c>
      <c r="C197" s="71"/>
      <c r="D197" s="71"/>
      <c r="E197" s="71" t="s">
        <v>273</v>
      </c>
      <c r="F197" s="71"/>
      <c r="G197" s="71"/>
      <c r="H197" s="71" t="s">
        <v>310</v>
      </c>
      <c r="I197" s="71"/>
      <c r="J197" s="71"/>
      <c r="K197" s="71" t="s">
        <v>373</v>
      </c>
      <c r="L197" s="71"/>
      <c r="M197" s="71"/>
    </row>
    <row r="198" spans="1:18" x14ac:dyDescent="0.2">
      <c r="B198" s="71"/>
      <c r="C198" s="71"/>
      <c r="D198" s="71"/>
      <c r="E198" s="71"/>
      <c r="F198" s="71"/>
      <c r="G198" s="71"/>
      <c r="H198" s="71"/>
      <c r="I198" s="71"/>
      <c r="J198" s="71"/>
      <c r="K198" s="71"/>
      <c r="L198" s="71"/>
      <c r="M198" s="71"/>
    </row>
    <row r="199" spans="1:18" x14ac:dyDescent="0.2">
      <c r="B199" s="71"/>
      <c r="C199" s="71"/>
      <c r="D199" s="71"/>
      <c r="E199" s="71"/>
      <c r="F199" s="71"/>
      <c r="G199" s="71"/>
      <c r="H199" s="71"/>
      <c r="I199" s="71"/>
      <c r="J199" s="71"/>
      <c r="K199" s="71"/>
      <c r="L199" s="71"/>
      <c r="M199" s="71"/>
    </row>
    <row r="200" spans="1:18" x14ac:dyDescent="0.2">
      <c r="B200" s="71"/>
      <c r="C200" s="71"/>
      <c r="D200" s="71"/>
      <c r="E200" s="71"/>
      <c r="F200" s="71"/>
      <c r="G200" s="71"/>
      <c r="H200" s="71"/>
      <c r="I200" s="71"/>
      <c r="J200" s="71"/>
      <c r="K200" s="71"/>
      <c r="L200" s="71"/>
      <c r="M200" s="71"/>
    </row>
    <row r="201" spans="1:18" x14ac:dyDescent="0.2">
      <c r="B201" s="71"/>
      <c r="C201" s="71"/>
      <c r="D201" s="71"/>
      <c r="E201" s="71"/>
      <c r="F201" s="71"/>
      <c r="G201" s="71"/>
      <c r="H201" s="71"/>
      <c r="I201" s="71"/>
      <c r="J201" s="71"/>
      <c r="K201" s="71"/>
      <c r="L201" s="71"/>
      <c r="M201" s="71"/>
    </row>
    <row r="202" spans="1:18" x14ac:dyDescent="0.2">
      <c r="B202" s="71"/>
      <c r="C202" s="71"/>
      <c r="D202" s="71"/>
      <c r="E202" s="71"/>
      <c r="F202" s="71"/>
      <c r="G202" s="71"/>
      <c r="H202" s="71"/>
      <c r="I202" s="71"/>
      <c r="J202" s="71"/>
      <c r="K202" s="71"/>
      <c r="L202" s="71"/>
      <c r="M202" s="71"/>
    </row>
    <row r="203" spans="1:18" ht="31.5" customHeight="1" x14ac:dyDescent="0.2">
      <c r="B203" s="71"/>
      <c r="C203" s="71"/>
      <c r="D203" s="71"/>
      <c r="E203" s="71"/>
      <c r="F203" s="71"/>
      <c r="G203" s="71"/>
      <c r="H203" s="71"/>
      <c r="I203" s="71"/>
      <c r="J203" s="71"/>
      <c r="K203" s="71"/>
      <c r="L203" s="71"/>
      <c r="M203" s="71"/>
    </row>
    <row r="204" spans="1:18" x14ac:dyDescent="0.2">
      <c r="R204" s="1" t="s">
        <v>360</v>
      </c>
    </row>
    <row r="205" spans="1:18" ht="30" customHeight="1" x14ac:dyDescent="0.25">
      <c r="A205" s="16" t="s">
        <v>346</v>
      </c>
      <c r="B205" s="68" t="s">
        <v>62</v>
      </c>
      <c r="C205" s="68"/>
      <c r="D205" s="68"/>
      <c r="E205" s="68"/>
      <c r="F205" s="68"/>
      <c r="G205" s="68"/>
      <c r="H205" s="68"/>
      <c r="I205" s="68"/>
      <c r="J205" s="68"/>
      <c r="K205" s="68"/>
      <c r="L205" s="68"/>
      <c r="M205" s="68"/>
    </row>
    <row r="209" spans="2:13" x14ac:dyDescent="0.2">
      <c r="B209" s="69" t="s">
        <v>88</v>
      </c>
      <c r="C209" s="69"/>
      <c r="D209" s="69"/>
      <c r="E209" s="69" t="s">
        <v>51</v>
      </c>
      <c r="F209" s="69"/>
      <c r="G209" s="69"/>
      <c r="H209" s="69" t="s">
        <v>75</v>
      </c>
      <c r="I209" s="69"/>
      <c r="J209" s="69"/>
      <c r="K209" s="69" t="s">
        <v>52</v>
      </c>
      <c r="L209" s="69"/>
      <c r="M209" s="69"/>
    </row>
    <row r="210" spans="2:13" x14ac:dyDescent="0.2">
      <c r="B210" s="69"/>
      <c r="C210" s="69"/>
      <c r="D210" s="69"/>
      <c r="E210" s="69"/>
      <c r="F210" s="69"/>
      <c r="G210" s="69"/>
      <c r="H210" s="69"/>
      <c r="I210" s="69"/>
      <c r="J210" s="69"/>
      <c r="K210" s="69"/>
      <c r="L210" s="69"/>
      <c r="M210" s="69"/>
    </row>
    <row r="211" spans="2:13" x14ac:dyDescent="0.2">
      <c r="B211" s="69"/>
      <c r="C211" s="69"/>
      <c r="D211" s="69"/>
      <c r="E211" s="69"/>
      <c r="F211" s="69"/>
      <c r="G211" s="69"/>
      <c r="H211" s="69"/>
      <c r="I211" s="69"/>
      <c r="J211" s="69"/>
      <c r="K211" s="69"/>
      <c r="L211" s="69"/>
      <c r="M211" s="69"/>
    </row>
    <row r="212" spans="2:13" x14ac:dyDescent="0.2">
      <c r="B212" s="69"/>
      <c r="C212" s="69"/>
      <c r="D212" s="69"/>
      <c r="E212" s="69"/>
      <c r="F212" s="69"/>
      <c r="G212" s="69"/>
      <c r="H212" s="69"/>
      <c r="I212" s="69"/>
      <c r="J212" s="69"/>
      <c r="K212" s="69"/>
      <c r="L212" s="69"/>
      <c r="M212" s="69"/>
    </row>
    <row r="213" spans="2:13" x14ac:dyDescent="0.2">
      <c r="B213" s="69"/>
      <c r="C213" s="69"/>
      <c r="D213" s="69"/>
      <c r="E213" s="69"/>
      <c r="F213" s="69"/>
      <c r="G213" s="69"/>
      <c r="H213" s="69"/>
      <c r="I213" s="69"/>
      <c r="J213" s="69"/>
      <c r="K213" s="69"/>
      <c r="L213" s="69"/>
      <c r="M213" s="69"/>
    </row>
    <row r="214" spans="2:13" x14ac:dyDescent="0.2">
      <c r="B214" s="69"/>
      <c r="C214" s="69"/>
      <c r="D214" s="69"/>
      <c r="E214" s="69"/>
      <c r="F214" s="69"/>
      <c r="G214" s="69"/>
      <c r="H214" s="69"/>
      <c r="I214" s="69"/>
      <c r="J214" s="69"/>
      <c r="K214" s="69"/>
      <c r="L214" s="69"/>
      <c r="M214" s="69"/>
    </row>
    <row r="215" spans="2:13" x14ac:dyDescent="0.2">
      <c r="B215" s="69"/>
      <c r="C215" s="69"/>
      <c r="D215" s="69"/>
      <c r="E215" s="69"/>
      <c r="F215" s="69"/>
      <c r="G215" s="69"/>
      <c r="H215" s="69"/>
      <c r="I215" s="69"/>
      <c r="J215" s="69"/>
      <c r="K215" s="69"/>
      <c r="L215" s="69"/>
      <c r="M215" s="69"/>
    </row>
    <row r="216" spans="2:13" x14ac:dyDescent="0.2">
      <c r="B216" s="69"/>
      <c r="C216" s="69"/>
      <c r="D216" s="69"/>
      <c r="E216" s="69"/>
      <c r="F216" s="69"/>
      <c r="G216" s="69"/>
      <c r="H216" s="69"/>
      <c r="I216" s="69"/>
      <c r="J216" s="69"/>
      <c r="K216" s="69"/>
      <c r="L216" s="69"/>
      <c r="M216" s="69"/>
    </row>
    <row r="217" spans="2:13" x14ac:dyDescent="0.2">
      <c r="B217" s="69"/>
      <c r="C217" s="69"/>
      <c r="D217" s="69"/>
      <c r="E217" s="69"/>
      <c r="F217" s="69"/>
      <c r="G217" s="69"/>
      <c r="H217" s="69"/>
      <c r="I217" s="69"/>
      <c r="J217" s="69"/>
      <c r="K217" s="69"/>
      <c r="L217" s="69"/>
      <c r="M217" s="69"/>
    </row>
    <row r="218" spans="2:13" x14ac:dyDescent="0.2">
      <c r="B218" s="69"/>
      <c r="C218" s="69"/>
      <c r="D218" s="69"/>
      <c r="E218" s="69"/>
      <c r="F218" s="69"/>
      <c r="G218" s="69"/>
      <c r="H218" s="69"/>
      <c r="I218" s="69"/>
      <c r="J218" s="69"/>
      <c r="K218" s="69"/>
      <c r="L218" s="69"/>
      <c r="M218" s="69"/>
    </row>
    <row r="219" spans="2:13" x14ac:dyDescent="0.2">
      <c r="B219" s="69"/>
      <c r="C219" s="69"/>
      <c r="D219" s="69"/>
      <c r="E219" s="69"/>
      <c r="F219" s="69"/>
      <c r="G219" s="69"/>
      <c r="H219" s="69"/>
      <c r="I219" s="69"/>
      <c r="J219" s="69"/>
      <c r="K219" s="69"/>
      <c r="L219" s="69"/>
      <c r="M219" s="69"/>
    </row>
    <row r="220" spans="2:13" x14ac:dyDescent="0.2">
      <c r="B220" s="69"/>
      <c r="C220" s="69"/>
      <c r="D220" s="69"/>
      <c r="E220" s="69"/>
      <c r="F220" s="69"/>
      <c r="G220" s="69"/>
      <c r="H220" s="69"/>
      <c r="I220" s="69"/>
      <c r="J220" s="69"/>
      <c r="K220" s="69"/>
      <c r="L220" s="69"/>
      <c r="M220" s="69"/>
    </row>
    <row r="221" spans="2:13" x14ac:dyDescent="0.2">
      <c r="B221" s="69"/>
      <c r="C221" s="69"/>
      <c r="D221" s="69"/>
      <c r="E221" s="69"/>
      <c r="F221" s="69"/>
      <c r="G221" s="69"/>
      <c r="H221" s="69"/>
      <c r="I221" s="69"/>
      <c r="J221" s="69"/>
      <c r="K221" s="69"/>
      <c r="L221" s="69"/>
      <c r="M221" s="69"/>
    </row>
    <row r="222" spans="2:13" x14ac:dyDescent="0.2">
      <c r="B222" s="69"/>
      <c r="C222" s="69"/>
      <c r="D222" s="69"/>
      <c r="E222" s="69"/>
      <c r="F222" s="69"/>
      <c r="G222" s="69"/>
      <c r="H222" s="69"/>
      <c r="I222" s="69"/>
      <c r="J222" s="69"/>
      <c r="K222" s="69"/>
      <c r="L222" s="69"/>
      <c r="M222" s="69"/>
    </row>
    <row r="223" spans="2:13" x14ac:dyDescent="0.2">
      <c r="B223" s="69"/>
      <c r="C223" s="69"/>
      <c r="D223" s="69"/>
      <c r="E223" s="69"/>
      <c r="F223" s="69"/>
      <c r="G223" s="69"/>
      <c r="H223" s="69"/>
      <c r="I223" s="69"/>
      <c r="J223" s="69"/>
      <c r="K223" s="69"/>
      <c r="L223" s="69"/>
      <c r="M223" s="69"/>
    </row>
    <row r="225" spans="1:13" x14ac:dyDescent="0.2">
      <c r="A225" s="75" t="s">
        <v>61</v>
      </c>
      <c r="B225" s="75"/>
      <c r="C225" s="75"/>
      <c r="D225" s="75"/>
      <c r="E225" s="75"/>
      <c r="F225" s="75"/>
      <c r="G225" s="75"/>
      <c r="H225" s="75"/>
      <c r="I225" s="75"/>
      <c r="J225" s="75"/>
      <c r="K225" s="75"/>
      <c r="L225" s="75"/>
      <c r="M225" s="75"/>
    </row>
    <row r="226" spans="1:13" x14ac:dyDescent="0.2">
      <c r="A226" s="75"/>
      <c r="B226" s="75"/>
      <c r="C226" s="75"/>
      <c r="D226" s="75"/>
      <c r="E226" s="75"/>
      <c r="F226" s="75"/>
      <c r="G226" s="75"/>
      <c r="H226" s="75"/>
      <c r="I226" s="75"/>
      <c r="J226" s="75"/>
      <c r="K226" s="75"/>
      <c r="L226" s="75"/>
      <c r="M226" s="75"/>
    </row>
    <row r="228" spans="1:13" ht="15" x14ac:dyDescent="0.25">
      <c r="A228" s="2" t="s">
        <v>347</v>
      </c>
      <c r="B228" s="72" t="s">
        <v>374</v>
      </c>
      <c r="C228" s="72"/>
      <c r="D228" s="72"/>
      <c r="E228" s="72"/>
      <c r="F228" s="72"/>
      <c r="G228" s="72"/>
      <c r="H228" s="72"/>
      <c r="I228" s="72"/>
      <c r="J228" s="72"/>
      <c r="K228" s="72"/>
      <c r="L228" s="72"/>
      <c r="M228" s="72"/>
    </row>
    <row r="232" spans="1:13" x14ac:dyDescent="0.2">
      <c r="B232" s="71" t="s">
        <v>312</v>
      </c>
      <c r="C232" s="71"/>
      <c r="D232" s="71"/>
      <c r="E232" s="71" t="s">
        <v>278</v>
      </c>
      <c r="F232" s="71"/>
      <c r="G232" s="71"/>
      <c r="H232" s="71" t="s">
        <v>260</v>
      </c>
      <c r="I232" s="71"/>
      <c r="J232" s="71"/>
      <c r="K232" s="71" t="s">
        <v>261</v>
      </c>
      <c r="L232" s="71"/>
      <c r="M232" s="71"/>
    </row>
    <row r="233" spans="1:13" x14ac:dyDescent="0.2">
      <c r="B233" s="71"/>
      <c r="C233" s="71"/>
      <c r="D233" s="71"/>
      <c r="E233" s="71"/>
      <c r="F233" s="71"/>
      <c r="G233" s="71"/>
      <c r="H233" s="71"/>
      <c r="I233" s="71"/>
      <c r="J233" s="71"/>
      <c r="K233" s="71"/>
      <c r="L233" s="71"/>
      <c r="M233" s="71"/>
    </row>
    <row r="234" spans="1:13" x14ac:dyDescent="0.2">
      <c r="B234" s="71"/>
      <c r="C234" s="71"/>
      <c r="D234" s="71"/>
      <c r="E234" s="71"/>
      <c r="F234" s="71"/>
      <c r="G234" s="71"/>
      <c r="H234" s="71"/>
      <c r="I234" s="71"/>
      <c r="J234" s="71"/>
      <c r="K234" s="71"/>
      <c r="L234" s="71"/>
      <c r="M234" s="71"/>
    </row>
    <row r="235" spans="1:13" x14ac:dyDescent="0.2">
      <c r="B235" s="71"/>
      <c r="C235" s="71"/>
      <c r="D235" s="71"/>
      <c r="E235" s="71"/>
      <c r="F235" s="71"/>
      <c r="G235" s="71"/>
      <c r="H235" s="71"/>
      <c r="I235" s="71"/>
      <c r="J235" s="71"/>
      <c r="K235" s="71"/>
      <c r="L235" s="71"/>
      <c r="M235" s="71"/>
    </row>
    <row r="236" spans="1:13" x14ac:dyDescent="0.2">
      <c r="B236" s="71"/>
      <c r="C236" s="71"/>
      <c r="D236" s="71"/>
      <c r="E236" s="71"/>
      <c r="F236" s="71"/>
      <c r="G236" s="71"/>
      <c r="H236" s="71"/>
      <c r="I236" s="71"/>
      <c r="J236" s="71"/>
      <c r="K236" s="71"/>
      <c r="L236" s="71"/>
      <c r="M236" s="71"/>
    </row>
    <row r="237" spans="1:13" x14ac:dyDescent="0.2">
      <c r="B237" s="71"/>
      <c r="C237" s="71"/>
      <c r="D237" s="71"/>
      <c r="E237" s="71"/>
      <c r="F237" s="71"/>
      <c r="G237" s="71"/>
      <c r="H237" s="71"/>
      <c r="I237" s="71"/>
      <c r="J237" s="71"/>
      <c r="K237" s="71"/>
      <c r="L237" s="71"/>
      <c r="M237" s="71"/>
    </row>
    <row r="238" spans="1:13" x14ac:dyDescent="0.2">
      <c r="B238" s="71"/>
      <c r="C238" s="71"/>
      <c r="D238" s="71"/>
      <c r="E238" s="71"/>
      <c r="F238" s="71"/>
      <c r="G238" s="71"/>
      <c r="H238" s="71"/>
      <c r="I238" s="71"/>
      <c r="J238" s="71"/>
      <c r="K238" s="71"/>
      <c r="L238" s="71"/>
      <c r="M238" s="71"/>
    </row>
    <row r="239" spans="1:13" x14ac:dyDescent="0.2">
      <c r="B239" s="71"/>
      <c r="C239" s="71"/>
      <c r="D239" s="71"/>
      <c r="E239" s="71"/>
      <c r="F239" s="71"/>
      <c r="G239" s="71"/>
      <c r="H239" s="71"/>
      <c r="I239" s="71"/>
      <c r="J239" s="71"/>
      <c r="K239" s="71"/>
      <c r="L239" s="71"/>
      <c r="M239" s="71"/>
    </row>
    <row r="240" spans="1:13" x14ac:dyDescent="0.2">
      <c r="B240" s="71"/>
      <c r="C240" s="71"/>
      <c r="D240" s="71"/>
      <c r="E240" s="71"/>
      <c r="F240" s="71"/>
      <c r="G240" s="71"/>
      <c r="H240" s="71"/>
      <c r="I240" s="71"/>
      <c r="J240" s="71"/>
      <c r="K240" s="71"/>
      <c r="L240" s="71"/>
      <c r="M240" s="71"/>
    </row>
    <row r="242" spans="1:13" ht="14.25" customHeight="1" x14ac:dyDescent="0.25">
      <c r="A242" s="2" t="s">
        <v>8</v>
      </c>
      <c r="B242" s="72" t="s">
        <v>240</v>
      </c>
      <c r="C242" s="72"/>
      <c r="D242" s="72"/>
      <c r="E242" s="72"/>
      <c r="F242" s="72"/>
      <c r="G242" s="72"/>
      <c r="H242" s="72"/>
      <c r="I242" s="72"/>
      <c r="J242" s="72"/>
      <c r="K242" s="72"/>
      <c r="L242" s="72"/>
      <c r="M242" s="72"/>
    </row>
    <row r="246" spans="1:13" x14ac:dyDescent="0.2">
      <c r="B246" s="71" t="s">
        <v>241</v>
      </c>
      <c r="C246" s="71"/>
      <c r="D246" s="71"/>
      <c r="E246" s="71" t="s">
        <v>263</v>
      </c>
      <c r="F246" s="71"/>
      <c r="G246" s="71"/>
      <c r="H246" s="71" t="s">
        <v>264</v>
      </c>
      <c r="I246" s="71"/>
      <c r="J246" s="71"/>
      <c r="K246" s="71" t="s">
        <v>298</v>
      </c>
      <c r="L246" s="71"/>
      <c r="M246" s="71"/>
    </row>
    <row r="247" spans="1:13" x14ac:dyDescent="0.2">
      <c r="B247" s="71"/>
      <c r="C247" s="71"/>
      <c r="D247" s="71"/>
      <c r="E247" s="71"/>
      <c r="F247" s="71"/>
      <c r="G247" s="71"/>
      <c r="H247" s="71"/>
      <c r="I247" s="71"/>
      <c r="J247" s="71"/>
      <c r="K247" s="71"/>
      <c r="L247" s="71"/>
      <c r="M247" s="71"/>
    </row>
    <row r="248" spans="1:13" x14ac:dyDescent="0.2">
      <c r="B248" s="71"/>
      <c r="C248" s="71"/>
      <c r="D248" s="71"/>
      <c r="E248" s="71"/>
      <c r="F248" s="71"/>
      <c r="G248" s="71"/>
      <c r="H248" s="71"/>
      <c r="I248" s="71"/>
      <c r="J248" s="71"/>
      <c r="K248" s="71"/>
      <c r="L248" s="71"/>
      <c r="M248" s="71"/>
    </row>
    <row r="249" spans="1:13" x14ac:dyDescent="0.2">
      <c r="B249" s="71"/>
      <c r="C249" s="71"/>
      <c r="D249" s="71"/>
      <c r="E249" s="71"/>
      <c r="F249" s="71"/>
      <c r="G249" s="71"/>
      <c r="H249" s="71"/>
      <c r="I249" s="71"/>
      <c r="J249" s="71"/>
      <c r="K249" s="71"/>
      <c r="L249" s="71"/>
      <c r="M249" s="71"/>
    </row>
    <row r="250" spans="1:13" x14ac:dyDescent="0.2">
      <c r="B250" s="71"/>
      <c r="C250" s="71"/>
      <c r="D250" s="71"/>
      <c r="E250" s="71"/>
      <c r="F250" s="71"/>
      <c r="G250" s="71"/>
      <c r="H250" s="71"/>
      <c r="I250" s="71"/>
      <c r="J250" s="71"/>
      <c r="K250" s="71"/>
      <c r="L250" s="71"/>
      <c r="M250" s="71"/>
    </row>
    <row r="251" spans="1:13" x14ac:dyDescent="0.2">
      <c r="B251" s="71"/>
      <c r="C251" s="71"/>
      <c r="D251" s="71"/>
      <c r="E251" s="71"/>
      <c r="F251" s="71"/>
      <c r="G251" s="71"/>
      <c r="H251" s="71"/>
      <c r="I251" s="71"/>
      <c r="J251" s="71"/>
      <c r="K251" s="71"/>
      <c r="L251" s="71"/>
      <c r="M251" s="71"/>
    </row>
    <row r="252" spans="1:13" x14ac:dyDescent="0.2">
      <c r="B252" s="71"/>
      <c r="C252" s="71"/>
      <c r="D252" s="71"/>
      <c r="E252" s="71"/>
      <c r="F252" s="71"/>
      <c r="G252" s="71"/>
      <c r="H252" s="71"/>
      <c r="I252" s="71"/>
      <c r="J252" s="71"/>
      <c r="K252" s="71"/>
      <c r="L252" s="71"/>
      <c r="M252" s="71"/>
    </row>
    <row r="253" spans="1:13" ht="28.5" customHeight="1" x14ac:dyDescent="0.2">
      <c r="B253" s="71"/>
      <c r="C253" s="71"/>
      <c r="D253" s="71"/>
      <c r="E253" s="71"/>
      <c r="F253" s="71"/>
      <c r="G253" s="71"/>
      <c r="H253" s="71"/>
      <c r="I253" s="71"/>
      <c r="J253" s="71"/>
      <c r="K253" s="71"/>
      <c r="L253" s="71"/>
      <c r="M253" s="71"/>
    </row>
    <row r="255" spans="1:13" ht="15" x14ac:dyDescent="0.25">
      <c r="A255" s="2" t="s">
        <v>348</v>
      </c>
      <c r="B255" s="76" t="s">
        <v>333</v>
      </c>
      <c r="C255" s="76"/>
      <c r="D255" s="76"/>
      <c r="E255" s="76"/>
      <c r="F255" s="76"/>
      <c r="G255" s="76"/>
      <c r="H255" s="76"/>
      <c r="I255" s="76"/>
      <c r="J255" s="76"/>
      <c r="K255" s="76"/>
      <c r="L255" s="76"/>
      <c r="M255" s="76"/>
    </row>
    <row r="259" spans="1:13" x14ac:dyDescent="0.2">
      <c r="B259" s="71" t="s">
        <v>334</v>
      </c>
      <c r="C259" s="71"/>
      <c r="D259" s="71"/>
      <c r="E259" s="71" t="s">
        <v>335</v>
      </c>
      <c r="F259" s="71"/>
      <c r="G259" s="71"/>
      <c r="H259" s="71" t="s">
        <v>299</v>
      </c>
      <c r="I259" s="71"/>
      <c r="J259" s="71"/>
      <c r="K259" s="71" t="s">
        <v>248</v>
      </c>
      <c r="L259" s="71"/>
      <c r="M259" s="71"/>
    </row>
    <row r="260" spans="1:13" x14ac:dyDescent="0.2">
      <c r="B260" s="71"/>
      <c r="C260" s="71"/>
      <c r="D260" s="71"/>
      <c r="E260" s="71"/>
      <c r="F260" s="71"/>
      <c r="G260" s="71"/>
      <c r="H260" s="71"/>
      <c r="I260" s="71"/>
      <c r="J260" s="71"/>
      <c r="K260" s="71"/>
      <c r="L260" s="71"/>
      <c r="M260" s="71"/>
    </row>
    <row r="261" spans="1:13" x14ac:dyDescent="0.2">
      <c r="B261" s="71"/>
      <c r="C261" s="71"/>
      <c r="D261" s="71"/>
      <c r="E261" s="71"/>
      <c r="F261" s="71"/>
      <c r="G261" s="71"/>
      <c r="H261" s="71"/>
      <c r="I261" s="71"/>
      <c r="J261" s="71"/>
      <c r="K261" s="71"/>
      <c r="L261" s="71"/>
      <c r="M261" s="71"/>
    </row>
    <row r="262" spans="1:13" x14ac:dyDescent="0.2">
      <c r="B262" s="71"/>
      <c r="C262" s="71"/>
      <c r="D262" s="71"/>
      <c r="E262" s="71"/>
      <c r="F262" s="71"/>
      <c r="G262" s="71"/>
      <c r="H262" s="71"/>
      <c r="I262" s="71"/>
      <c r="J262" s="71"/>
      <c r="K262" s="71"/>
      <c r="L262" s="71"/>
      <c r="M262" s="71"/>
    </row>
    <row r="263" spans="1:13" x14ac:dyDescent="0.2">
      <c r="B263" s="71"/>
      <c r="C263" s="71"/>
      <c r="D263" s="71"/>
      <c r="E263" s="71"/>
      <c r="F263" s="71"/>
      <c r="G263" s="71"/>
      <c r="H263" s="71"/>
      <c r="I263" s="71"/>
      <c r="J263" s="71"/>
      <c r="K263" s="71"/>
      <c r="L263" s="71"/>
      <c r="M263" s="71"/>
    </row>
    <row r="264" spans="1:13" x14ac:dyDescent="0.2">
      <c r="B264" s="71"/>
      <c r="C264" s="71"/>
      <c r="D264" s="71"/>
      <c r="E264" s="71"/>
      <c r="F264" s="71"/>
      <c r="G264" s="71"/>
      <c r="H264" s="71"/>
      <c r="I264" s="71"/>
      <c r="J264" s="71"/>
      <c r="K264" s="71"/>
      <c r="L264" s="71"/>
      <c r="M264" s="71"/>
    </row>
    <row r="265" spans="1:13" ht="16.5" customHeight="1" x14ac:dyDescent="0.2">
      <c r="B265" s="71"/>
      <c r="C265" s="71"/>
      <c r="D265" s="71"/>
      <c r="E265" s="71"/>
      <c r="F265" s="71"/>
      <c r="G265" s="71"/>
      <c r="H265" s="71"/>
      <c r="I265" s="71"/>
      <c r="J265" s="71"/>
      <c r="K265" s="71"/>
      <c r="L265" s="71"/>
      <c r="M265" s="71"/>
    </row>
    <row r="267" spans="1:13" ht="15" x14ac:dyDescent="0.25">
      <c r="A267" s="2" t="s">
        <v>349</v>
      </c>
      <c r="B267" s="76" t="s">
        <v>249</v>
      </c>
      <c r="C267" s="76"/>
      <c r="D267" s="76"/>
      <c r="E267" s="76"/>
      <c r="F267" s="76"/>
      <c r="G267" s="76"/>
      <c r="H267" s="76"/>
      <c r="I267" s="76"/>
      <c r="J267" s="76"/>
      <c r="K267" s="76"/>
      <c r="L267" s="76"/>
      <c r="M267" s="76"/>
    </row>
    <row r="271" spans="1:13" x14ac:dyDescent="0.2">
      <c r="B271" s="71" t="s">
        <v>250</v>
      </c>
      <c r="C271" s="71"/>
      <c r="D271" s="71"/>
      <c r="E271" s="71" t="s">
        <v>230</v>
      </c>
      <c r="F271" s="71"/>
      <c r="G271" s="71"/>
      <c r="H271" s="71" t="s">
        <v>253</v>
      </c>
      <c r="I271" s="71"/>
      <c r="J271" s="71"/>
      <c r="K271" s="71" t="s">
        <v>254</v>
      </c>
      <c r="L271" s="71"/>
      <c r="M271" s="71"/>
    </row>
    <row r="272" spans="1:13" x14ac:dyDescent="0.2">
      <c r="B272" s="71"/>
      <c r="C272" s="71"/>
      <c r="D272" s="71"/>
      <c r="E272" s="71"/>
      <c r="F272" s="71"/>
      <c r="G272" s="71"/>
      <c r="H272" s="71"/>
      <c r="I272" s="71"/>
      <c r="J272" s="71"/>
      <c r="K272" s="71"/>
      <c r="L272" s="71"/>
      <c r="M272" s="71"/>
    </row>
    <row r="273" spans="1:13" x14ac:dyDescent="0.2">
      <c r="B273" s="71"/>
      <c r="C273" s="71"/>
      <c r="D273" s="71"/>
      <c r="E273" s="71"/>
      <c r="F273" s="71"/>
      <c r="G273" s="71"/>
      <c r="H273" s="71"/>
      <c r="I273" s="71"/>
      <c r="J273" s="71"/>
      <c r="K273" s="71"/>
      <c r="L273" s="71"/>
      <c r="M273" s="71"/>
    </row>
    <row r="274" spans="1:13" x14ac:dyDescent="0.2">
      <c r="B274" s="71"/>
      <c r="C274" s="71"/>
      <c r="D274" s="71"/>
      <c r="E274" s="71"/>
      <c r="F274" s="71"/>
      <c r="G274" s="71"/>
      <c r="H274" s="71"/>
      <c r="I274" s="71"/>
      <c r="J274" s="71"/>
      <c r="K274" s="71"/>
      <c r="L274" s="71"/>
      <c r="M274" s="71"/>
    </row>
    <row r="275" spans="1:13" x14ac:dyDescent="0.2">
      <c r="B275" s="71"/>
      <c r="C275" s="71"/>
      <c r="D275" s="71"/>
      <c r="E275" s="71"/>
      <c r="F275" s="71"/>
      <c r="G275" s="71"/>
      <c r="H275" s="71"/>
      <c r="I275" s="71"/>
      <c r="J275" s="71"/>
      <c r="K275" s="71"/>
      <c r="L275" s="71"/>
      <c r="M275" s="71"/>
    </row>
    <row r="276" spans="1:13" x14ac:dyDescent="0.2">
      <c r="B276" s="71"/>
      <c r="C276" s="71"/>
      <c r="D276" s="71"/>
      <c r="E276" s="71"/>
      <c r="F276" s="71"/>
      <c r="G276" s="71"/>
      <c r="H276" s="71"/>
      <c r="I276" s="71"/>
      <c r="J276" s="71"/>
      <c r="K276" s="71"/>
      <c r="L276" s="71"/>
      <c r="M276" s="71"/>
    </row>
    <row r="277" spans="1:13" ht="29.25" customHeight="1" x14ac:dyDescent="0.2">
      <c r="B277" s="71"/>
      <c r="C277" s="71"/>
      <c r="D277" s="71"/>
      <c r="E277" s="71"/>
      <c r="F277" s="71"/>
      <c r="G277" s="71"/>
      <c r="H277" s="71"/>
      <c r="I277" s="71"/>
      <c r="J277" s="71"/>
      <c r="K277" s="71"/>
      <c r="L277" s="71"/>
      <c r="M277" s="71"/>
    </row>
    <row r="279" spans="1:13" ht="28.5" customHeight="1" x14ac:dyDescent="0.25">
      <c r="A279" s="16" t="s">
        <v>350</v>
      </c>
      <c r="B279" s="68" t="s">
        <v>63</v>
      </c>
      <c r="C279" s="68"/>
      <c r="D279" s="68"/>
      <c r="E279" s="68"/>
      <c r="F279" s="68"/>
      <c r="G279" s="68"/>
      <c r="H279" s="68"/>
      <c r="I279" s="68"/>
      <c r="J279" s="68"/>
      <c r="K279" s="68"/>
      <c r="L279" s="68"/>
      <c r="M279" s="68"/>
    </row>
    <row r="283" spans="1:13" x14ac:dyDescent="0.2">
      <c r="B283" s="69" t="s">
        <v>64</v>
      </c>
      <c r="C283" s="69"/>
      <c r="D283" s="69"/>
      <c r="E283" s="69" t="s">
        <v>65</v>
      </c>
      <c r="F283" s="69"/>
      <c r="G283" s="69"/>
      <c r="H283" s="69" t="s">
        <v>50</v>
      </c>
      <c r="I283" s="69"/>
      <c r="J283" s="69"/>
      <c r="K283" s="69" t="s">
        <v>57</v>
      </c>
      <c r="L283" s="69"/>
      <c r="M283" s="69"/>
    </row>
    <row r="284" spans="1:13" x14ac:dyDescent="0.2">
      <c r="B284" s="69"/>
      <c r="C284" s="69"/>
      <c r="D284" s="69"/>
      <c r="E284" s="69"/>
      <c r="F284" s="69"/>
      <c r="G284" s="69"/>
      <c r="H284" s="69"/>
      <c r="I284" s="69"/>
      <c r="J284" s="69"/>
      <c r="K284" s="69"/>
      <c r="L284" s="69"/>
      <c r="M284" s="69"/>
    </row>
    <row r="285" spans="1:13" x14ac:dyDescent="0.2">
      <c r="B285" s="69"/>
      <c r="C285" s="69"/>
      <c r="D285" s="69"/>
      <c r="E285" s="69"/>
      <c r="F285" s="69"/>
      <c r="G285" s="69"/>
      <c r="H285" s="69"/>
      <c r="I285" s="69"/>
      <c r="J285" s="69"/>
      <c r="K285" s="69"/>
      <c r="L285" s="69"/>
      <c r="M285" s="69"/>
    </row>
    <row r="286" spans="1:13" x14ac:dyDescent="0.2">
      <c r="B286" s="69"/>
      <c r="C286" s="69"/>
      <c r="D286" s="69"/>
      <c r="E286" s="69"/>
      <c r="F286" s="69"/>
      <c r="G286" s="69"/>
      <c r="H286" s="69"/>
      <c r="I286" s="69"/>
      <c r="J286" s="69"/>
      <c r="K286" s="69"/>
      <c r="L286" s="69"/>
      <c r="M286" s="69"/>
    </row>
    <row r="287" spans="1:13" x14ac:dyDescent="0.2">
      <c r="B287" s="69"/>
      <c r="C287" s="69"/>
      <c r="D287" s="69"/>
      <c r="E287" s="69"/>
      <c r="F287" s="69"/>
      <c r="G287" s="69"/>
      <c r="H287" s="69"/>
      <c r="I287" s="69"/>
      <c r="J287" s="69"/>
      <c r="K287" s="69"/>
      <c r="L287" s="69"/>
      <c r="M287" s="69"/>
    </row>
    <row r="288" spans="1:13" x14ac:dyDescent="0.2">
      <c r="B288" s="69"/>
      <c r="C288" s="69"/>
      <c r="D288" s="69"/>
      <c r="E288" s="69"/>
      <c r="F288" s="69"/>
      <c r="G288" s="69"/>
      <c r="H288" s="69"/>
      <c r="I288" s="69"/>
      <c r="J288" s="69"/>
      <c r="K288" s="69"/>
      <c r="L288" s="69"/>
      <c r="M288" s="69"/>
    </row>
    <row r="289" spans="1:13" x14ac:dyDescent="0.2">
      <c r="B289" s="69"/>
      <c r="C289" s="69"/>
      <c r="D289" s="69"/>
      <c r="E289" s="69"/>
      <c r="F289" s="69"/>
      <c r="G289" s="69"/>
      <c r="H289" s="69"/>
      <c r="I289" s="69"/>
      <c r="J289" s="69"/>
      <c r="K289" s="69"/>
      <c r="L289" s="69"/>
      <c r="M289" s="69"/>
    </row>
    <row r="290" spans="1:13" x14ac:dyDescent="0.2">
      <c r="B290" s="69"/>
      <c r="C290" s="69"/>
      <c r="D290" s="69"/>
      <c r="E290" s="69"/>
      <c r="F290" s="69"/>
      <c r="G290" s="69"/>
      <c r="H290" s="69"/>
      <c r="I290" s="69"/>
      <c r="J290" s="69"/>
      <c r="K290" s="69"/>
      <c r="L290" s="69"/>
      <c r="M290" s="69"/>
    </row>
    <row r="291" spans="1:13" ht="14.25" customHeight="1" x14ac:dyDescent="0.2">
      <c r="B291" s="69"/>
      <c r="C291" s="69"/>
      <c r="D291" s="69"/>
      <c r="E291" s="69"/>
      <c r="F291" s="69"/>
      <c r="G291" s="69"/>
      <c r="H291" s="69"/>
      <c r="I291" s="69"/>
      <c r="J291" s="69"/>
      <c r="K291" s="69"/>
      <c r="L291" s="69"/>
      <c r="M291" s="69"/>
    </row>
    <row r="293" spans="1:13" x14ac:dyDescent="0.2">
      <c r="A293" s="75" t="s">
        <v>255</v>
      </c>
      <c r="B293" s="75"/>
      <c r="C293" s="75"/>
      <c r="D293" s="75"/>
      <c r="E293" s="75"/>
      <c r="F293" s="75"/>
      <c r="G293" s="75"/>
      <c r="H293" s="75"/>
      <c r="I293" s="75"/>
      <c r="J293" s="75"/>
      <c r="K293" s="75"/>
      <c r="L293" s="75"/>
      <c r="M293" s="75"/>
    </row>
    <row r="294" spans="1:13" x14ac:dyDescent="0.2">
      <c r="A294" s="75"/>
      <c r="B294" s="75"/>
      <c r="C294" s="75"/>
      <c r="D294" s="75"/>
      <c r="E294" s="75"/>
      <c r="F294" s="75"/>
      <c r="G294" s="75"/>
      <c r="H294" s="75"/>
      <c r="I294" s="75"/>
      <c r="J294" s="75"/>
      <c r="K294" s="75"/>
      <c r="L294" s="75"/>
      <c r="M294" s="75"/>
    </row>
    <row r="296" spans="1:13" ht="15" x14ac:dyDescent="0.25">
      <c r="A296" s="2" t="s">
        <v>219</v>
      </c>
      <c r="B296" s="76" t="s">
        <v>267</v>
      </c>
      <c r="C296" s="76"/>
      <c r="D296" s="76"/>
      <c r="E296" s="76"/>
      <c r="F296" s="76"/>
      <c r="G296" s="76"/>
      <c r="H296" s="76"/>
      <c r="I296" s="76"/>
      <c r="J296" s="76"/>
      <c r="K296" s="76"/>
      <c r="L296" s="76"/>
      <c r="M296" s="76"/>
    </row>
    <row r="300" spans="1:13" x14ac:dyDescent="0.2">
      <c r="B300" s="71" t="s">
        <v>268</v>
      </c>
      <c r="C300" s="71"/>
      <c r="D300" s="71"/>
      <c r="E300" s="71" t="s">
        <v>228</v>
      </c>
      <c r="F300" s="71"/>
      <c r="G300" s="71"/>
      <c r="H300" s="71" t="s">
        <v>229</v>
      </c>
      <c r="I300" s="71"/>
      <c r="J300" s="71"/>
      <c r="K300" s="71" t="s">
        <v>231</v>
      </c>
      <c r="L300" s="71"/>
      <c r="M300" s="71"/>
    </row>
    <row r="301" spans="1:13" x14ac:dyDescent="0.2">
      <c r="B301" s="71"/>
      <c r="C301" s="71"/>
      <c r="D301" s="71"/>
      <c r="E301" s="71"/>
      <c r="F301" s="71"/>
      <c r="G301" s="71"/>
      <c r="H301" s="71"/>
      <c r="I301" s="71"/>
      <c r="J301" s="71"/>
      <c r="K301" s="71"/>
      <c r="L301" s="71"/>
      <c r="M301" s="71"/>
    </row>
    <row r="302" spans="1:13" x14ac:dyDescent="0.2">
      <c r="B302" s="71"/>
      <c r="C302" s="71"/>
      <c r="D302" s="71"/>
      <c r="E302" s="71"/>
      <c r="F302" s="71"/>
      <c r="G302" s="71"/>
      <c r="H302" s="71"/>
      <c r="I302" s="71"/>
      <c r="J302" s="71"/>
      <c r="K302" s="71"/>
      <c r="L302" s="71"/>
      <c r="M302" s="71"/>
    </row>
    <row r="303" spans="1:13" x14ac:dyDescent="0.2">
      <c r="B303" s="71"/>
      <c r="C303" s="71"/>
      <c r="D303" s="71"/>
      <c r="E303" s="71"/>
      <c r="F303" s="71"/>
      <c r="G303" s="71"/>
      <c r="H303" s="71"/>
      <c r="I303" s="71"/>
      <c r="J303" s="71"/>
      <c r="K303" s="71"/>
      <c r="L303" s="71"/>
      <c r="M303" s="71"/>
    </row>
    <row r="304" spans="1:13" x14ac:dyDescent="0.2">
      <c r="B304" s="71"/>
      <c r="C304" s="71"/>
      <c r="D304" s="71"/>
      <c r="E304" s="71"/>
      <c r="F304" s="71"/>
      <c r="G304" s="71"/>
      <c r="H304" s="71"/>
      <c r="I304" s="71"/>
      <c r="J304" s="71"/>
      <c r="K304" s="71"/>
      <c r="L304" s="71"/>
      <c r="M304" s="71"/>
    </row>
    <row r="305" spans="1:13" x14ac:dyDescent="0.2">
      <c r="B305" s="71"/>
      <c r="C305" s="71"/>
      <c r="D305" s="71"/>
      <c r="E305" s="71"/>
      <c r="F305" s="71"/>
      <c r="G305" s="71"/>
      <c r="H305" s="71"/>
      <c r="I305" s="71"/>
      <c r="J305" s="71"/>
      <c r="K305" s="71"/>
      <c r="L305" s="71"/>
      <c r="M305" s="71"/>
    </row>
    <row r="306" spans="1:13" x14ac:dyDescent="0.2">
      <c r="B306" s="71"/>
      <c r="C306" s="71"/>
      <c r="D306" s="71"/>
      <c r="E306" s="71"/>
      <c r="F306" s="71"/>
      <c r="G306" s="71"/>
      <c r="H306" s="71"/>
      <c r="I306" s="71"/>
      <c r="J306" s="71"/>
      <c r="K306" s="71"/>
      <c r="L306" s="71"/>
      <c r="M306" s="71"/>
    </row>
    <row r="307" spans="1:13" x14ac:dyDescent="0.2">
      <c r="B307" s="71"/>
      <c r="C307" s="71"/>
      <c r="D307" s="71"/>
      <c r="E307" s="71"/>
      <c r="F307" s="71"/>
      <c r="G307" s="71"/>
      <c r="H307" s="71"/>
      <c r="I307" s="71"/>
      <c r="J307" s="71"/>
      <c r="K307" s="71"/>
      <c r="L307" s="71"/>
      <c r="M307" s="71"/>
    </row>
    <row r="308" spans="1:13" x14ac:dyDescent="0.2">
      <c r="B308" s="71"/>
      <c r="C308" s="71"/>
      <c r="D308" s="71"/>
      <c r="E308" s="71"/>
      <c r="F308" s="71"/>
      <c r="G308" s="71"/>
      <c r="H308" s="71"/>
      <c r="I308" s="71"/>
      <c r="J308" s="71"/>
      <c r="K308" s="71"/>
      <c r="L308" s="71"/>
      <c r="M308" s="71"/>
    </row>
    <row r="309" spans="1:13" x14ac:dyDescent="0.2">
      <c r="B309" s="71"/>
      <c r="C309" s="71"/>
      <c r="D309" s="71"/>
      <c r="E309" s="71"/>
      <c r="F309" s="71"/>
      <c r="G309" s="71"/>
      <c r="H309" s="71"/>
      <c r="I309" s="71"/>
      <c r="J309" s="71"/>
      <c r="K309" s="71"/>
      <c r="L309" s="71"/>
      <c r="M309" s="71"/>
    </row>
    <row r="310" spans="1:13" x14ac:dyDescent="0.2">
      <c r="B310" s="71"/>
      <c r="C310" s="71"/>
      <c r="D310" s="71"/>
      <c r="E310" s="71"/>
      <c r="F310" s="71"/>
      <c r="G310" s="71"/>
      <c r="H310" s="71"/>
      <c r="I310" s="71"/>
      <c r="J310" s="71"/>
      <c r="K310" s="71"/>
      <c r="L310" s="71"/>
      <c r="M310" s="71"/>
    </row>
    <row r="311" spans="1:13" x14ac:dyDescent="0.2">
      <c r="B311" s="71"/>
      <c r="C311" s="71"/>
      <c r="D311" s="71"/>
      <c r="E311" s="71"/>
      <c r="F311" s="71"/>
      <c r="G311" s="71"/>
      <c r="H311" s="71"/>
      <c r="I311" s="71"/>
      <c r="J311" s="71"/>
      <c r="K311" s="71"/>
      <c r="L311" s="71"/>
      <c r="M311" s="71"/>
    </row>
    <row r="312" spans="1:13" x14ac:dyDescent="0.2">
      <c r="B312" s="71"/>
      <c r="C312" s="71"/>
      <c r="D312" s="71"/>
      <c r="E312" s="71"/>
      <c r="F312" s="71"/>
      <c r="G312" s="71"/>
      <c r="H312" s="71"/>
      <c r="I312" s="71"/>
      <c r="J312" s="71"/>
      <c r="K312" s="71"/>
      <c r="L312" s="71"/>
      <c r="M312" s="71"/>
    </row>
    <row r="313" spans="1:13" ht="29.25" customHeight="1" x14ac:dyDescent="0.2">
      <c r="B313" s="71"/>
      <c r="C313" s="71"/>
      <c r="D313" s="71"/>
      <c r="E313" s="71"/>
      <c r="F313" s="71"/>
      <c r="G313" s="71"/>
      <c r="H313" s="71"/>
      <c r="I313" s="71"/>
      <c r="J313" s="71"/>
      <c r="K313" s="71"/>
      <c r="L313" s="71"/>
      <c r="M313" s="71"/>
    </row>
    <row r="315" spans="1:13" ht="15" x14ac:dyDescent="0.25">
      <c r="A315" s="2" t="s">
        <v>351</v>
      </c>
      <c r="B315" s="76" t="s">
        <v>232</v>
      </c>
      <c r="C315" s="76"/>
      <c r="D315" s="76"/>
      <c r="E315" s="76"/>
      <c r="F315" s="76"/>
      <c r="G315" s="76"/>
      <c r="H315" s="76"/>
      <c r="I315" s="76"/>
      <c r="J315" s="76"/>
      <c r="K315" s="76"/>
      <c r="L315" s="76"/>
      <c r="M315" s="76"/>
    </row>
    <row r="319" spans="1:13" x14ac:dyDescent="0.2">
      <c r="B319" s="71" t="s">
        <v>257</v>
      </c>
      <c r="C319" s="71"/>
      <c r="D319" s="71"/>
      <c r="E319" s="71" t="s">
        <v>258</v>
      </c>
      <c r="F319" s="71"/>
      <c r="G319" s="71"/>
      <c r="H319" s="71" t="s">
        <v>259</v>
      </c>
      <c r="I319" s="71"/>
      <c r="J319" s="71"/>
      <c r="K319" s="71" t="s">
        <v>217</v>
      </c>
      <c r="L319" s="71"/>
      <c r="M319" s="71"/>
    </row>
    <row r="320" spans="1:13" x14ac:dyDescent="0.2">
      <c r="B320" s="71"/>
      <c r="C320" s="71"/>
      <c r="D320" s="71"/>
      <c r="E320" s="71"/>
      <c r="F320" s="71"/>
      <c r="G320" s="71"/>
      <c r="H320" s="71"/>
      <c r="I320" s="71"/>
      <c r="J320" s="71"/>
      <c r="K320" s="71"/>
      <c r="L320" s="71"/>
      <c r="M320" s="71"/>
    </row>
    <row r="321" spans="1:13" x14ac:dyDescent="0.2">
      <c r="B321" s="71"/>
      <c r="C321" s="71"/>
      <c r="D321" s="71"/>
      <c r="E321" s="71"/>
      <c r="F321" s="71"/>
      <c r="G321" s="71"/>
      <c r="H321" s="71"/>
      <c r="I321" s="71"/>
      <c r="J321" s="71"/>
      <c r="K321" s="71"/>
      <c r="L321" s="71"/>
      <c r="M321" s="71"/>
    </row>
    <row r="322" spans="1:13" x14ac:dyDescent="0.2">
      <c r="B322" s="71"/>
      <c r="C322" s="71"/>
      <c r="D322" s="71"/>
      <c r="E322" s="71"/>
      <c r="F322" s="71"/>
      <c r="G322" s="71"/>
      <c r="H322" s="71"/>
      <c r="I322" s="71"/>
      <c r="J322" s="71"/>
      <c r="K322" s="71"/>
      <c r="L322" s="71"/>
      <c r="M322" s="71"/>
    </row>
    <row r="323" spans="1:13" x14ac:dyDescent="0.2">
      <c r="B323" s="71"/>
      <c r="C323" s="71"/>
      <c r="D323" s="71"/>
      <c r="E323" s="71"/>
      <c r="F323" s="71"/>
      <c r="G323" s="71"/>
      <c r="H323" s="71"/>
      <c r="I323" s="71"/>
      <c r="J323" s="71"/>
      <c r="K323" s="71"/>
      <c r="L323" s="71"/>
      <c r="M323" s="71"/>
    </row>
    <row r="324" spans="1:13" x14ac:dyDescent="0.2">
      <c r="B324" s="71"/>
      <c r="C324" s="71"/>
      <c r="D324" s="71"/>
      <c r="E324" s="71"/>
      <c r="F324" s="71"/>
      <c r="G324" s="71"/>
      <c r="H324" s="71"/>
      <c r="I324" s="71"/>
      <c r="J324" s="71"/>
      <c r="K324" s="71"/>
      <c r="L324" s="71"/>
      <c r="M324" s="71"/>
    </row>
    <row r="325" spans="1:13" x14ac:dyDescent="0.2">
      <c r="B325" s="71"/>
      <c r="C325" s="71"/>
      <c r="D325" s="71"/>
      <c r="E325" s="71"/>
      <c r="F325" s="71"/>
      <c r="G325" s="71"/>
      <c r="H325" s="71"/>
      <c r="I325" s="71"/>
      <c r="J325" s="71"/>
      <c r="K325" s="71"/>
      <c r="L325" s="71"/>
      <c r="M325" s="71"/>
    </row>
    <row r="326" spans="1:13" x14ac:dyDescent="0.2">
      <c r="B326" s="71"/>
      <c r="C326" s="71"/>
      <c r="D326" s="71"/>
      <c r="E326" s="71"/>
      <c r="F326" s="71"/>
      <c r="G326" s="71"/>
      <c r="H326" s="71"/>
      <c r="I326" s="71"/>
      <c r="J326" s="71"/>
      <c r="K326" s="71"/>
      <c r="L326" s="71"/>
      <c r="M326" s="71"/>
    </row>
    <row r="327" spans="1:13" x14ac:dyDescent="0.2">
      <c r="B327" s="71"/>
      <c r="C327" s="71"/>
      <c r="D327" s="71"/>
      <c r="E327" s="71"/>
      <c r="F327" s="71"/>
      <c r="G327" s="71"/>
      <c r="H327" s="71"/>
      <c r="I327" s="71"/>
      <c r="J327" s="71"/>
      <c r="K327" s="71"/>
      <c r="L327" s="71"/>
      <c r="M327" s="71"/>
    </row>
    <row r="328" spans="1:13" x14ac:dyDescent="0.2">
      <c r="B328" s="71"/>
      <c r="C328" s="71"/>
      <c r="D328" s="71"/>
      <c r="E328" s="71"/>
      <c r="F328" s="71"/>
      <c r="G328" s="71"/>
      <c r="H328" s="71"/>
      <c r="I328" s="71"/>
      <c r="J328" s="71"/>
      <c r="K328" s="71"/>
      <c r="L328" s="71"/>
      <c r="M328" s="71"/>
    </row>
    <row r="329" spans="1:13" x14ac:dyDescent="0.2">
      <c r="B329" s="5"/>
      <c r="C329" s="5"/>
      <c r="D329" s="5"/>
      <c r="E329" s="5"/>
      <c r="F329" s="5"/>
      <c r="G329" s="5"/>
      <c r="H329" s="5"/>
      <c r="I329" s="5"/>
      <c r="J329" s="5"/>
      <c r="K329" s="5"/>
      <c r="L329" s="5"/>
      <c r="M329" s="5"/>
    </row>
    <row r="330" spans="1:13" s="9" customFormat="1" ht="14.25" customHeight="1" x14ac:dyDescent="0.25">
      <c r="A330" s="14" t="s">
        <v>352</v>
      </c>
      <c r="B330" s="76" t="s">
        <v>256</v>
      </c>
      <c r="C330" s="76"/>
      <c r="D330" s="76"/>
      <c r="E330" s="76"/>
      <c r="F330" s="76"/>
      <c r="G330" s="76"/>
      <c r="H330" s="76"/>
      <c r="I330" s="76"/>
      <c r="J330" s="76"/>
      <c r="K330" s="76"/>
      <c r="L330" s="76"/>
      <c r="M330" s="76"/>
    </row>
    <row r="334" spans="1:13" x14ac:dyDescent="0.2">
      <c r="B334" s="71" t="s">
        <v>274</v>
      </c>
      <c r="C334" s="71"/>
      <c r="D334" s="71"/>
      <c r="E334" s="71" t="s">
        <v>275</v>
      </c>
      <c r="F334" s="71"/>
      <c r="G334" s="71"/>
      <c r="H334" s="71" t="s">
        <v>311</v>
      </c>
      <c r="I334" s="71"/>
      <c r="J334" s="71"/>
      <c r="K334" s="71" t="s">
        <v>276</v>
      </c>
      <c r="L334" s="71"/>
      <c r="M334" s="71"/>
    </row>
    <row r="335" spans="1:13" x14ac:dyDescent="0.2">
      <c r="B335" s="71"/>
      <c r="C335" s="71"/>
      <c r="D335" s="71"/>
      <c r="E335" s="71"/>
      <c r="F335" s="71"/>
      <c r="G335" s="71"/>
      <c r="H335" s="71"/>
      <c r="I335" s="71"/>
      <c r="J335" s="71"/>
      <c r="K335" s="71"/>
      <c r="L335" s="71"/>
      <c r="M335" s="71"/>
    </row>
    <row r="336" spans="1:13" x14ac:dyDescent="0.2">
      <c r="B336" s="71"/>
      <c r="C336" s="71"/>
      <c r="D336" s="71"/>
      <c r="E336" s="71"/>
      <c r="F336" s="71"/>
      <c r="G336" s="71"/>
      <c r="H336" s="71"/>
      <c r="I336" s="71"/>
      <c r="J336" s="71"/>
      <c r="K336" s="71"/>
      <c r="L336" s="71"/>
      <c r="M336" s="71"/>
    </row>
    <row r="337" spans="1:13" x14ac:dyDescent="0.2">
      <c r="B337" s="71"/>
      <c r="C337" s="71"/>
      <c r="D337" s="71"/>
      <c r="E337" s="71"/>
      <c r="F337" s="71"/>
      <c r="G337" s="71"/>
      <c r="H337" s="71"/>
      <c r="I337" s="71"/>
      <c r="J337" s="71"/>
      <c r="K337" s="71"/>
      <c r="L337" s="71"/>
      <c r="M337" s="71"/>
    </row>
    <row r="338" spans="1:13" x14ac:dyDescent="0.2">
      <c r="B338" s="71"/>
      <c r="C338" s="71"/>
      <c r="D338" s="71"/>
      <c r="E338" s="71"/>
      <c r="F338" s="71"/>
      <c r="G338" s="71"/>
      <c r="H338" s="71"/>
      <c r="I338" s="71"/>
      <c r="J338" s="71"/>
      <c r="K338" s="71"/>
      <c r="L338" s="71"/>
      <c r="M338" s="71"/>
    </row>
    <row r="339" spans="1:13" x14ac:dyDescent="0.2">
      <c r="B339" s="71"/>
      <c r="C339" s="71"/>
      <c r="D339" s="71"/>
      <c r="E339" s="71"/>
      <c r="F339" s="71"/>
      <c r="G339" s="71"/>
      <c r="H339" s="71"/>
      <c r="I339" s="71"/>
      <c r="J339" s="71"/>
      <c r="K339" s="71"/>
      <c r="L339" s="71"/>
      <c r="M339" s="71"/>
    </row>
    <row r="340" spans="1:13" x14ac:dyDescent="0.2">
      <c r="B340" s="71"/>
      <c r="C340" s="71"/>
      <c r="D340" s="71"/>
      <c r="E340" s="71"/>
      <c r="F340" s="71"/>
      <c r="G340" s="71"/>
      <c r="H340" s="71"/>
      <c r="I340" s="71"/>
      <c r="J340" s="71"/>
      <c r="K340" s="71"/>
      <c r="L340" s="71"/>
      <c r="M340" s="71"/>
    </row>
    <row r="341" spans="1:13" x14ac:dyDescent="0.2">
      <c r="B341" s="71"/>
      <c r="C341" s="71"/>
      <c r="D341" s="71"/>
      <c r="E341" s="71"/>
      <c r="F341" s="71"/>
      <c r="G341" s="71"/>
      <c r="H341" s="71"/>
      <c r="I341" s="71"/>
      <c r="J341" s="71"/>
      <c r="K341" s="71"/>
      <c r="L341" s="71"/>
      <c r="M341" s="71"/>
    </row>
    <row r="342" spans="1:13" ht="14.25" customHeight="1" x14ac:dyDescent="0.25">
      <c r="A342" s="2" t="s">
        <v>353</v>
      </c>
      <c r="B342" s="76" t="s">
        <v>277</v>
      </c>
      <c r="C342" s="76"/>
      <c r="D342" s="76"/>
      <c r="E342" s="76"/>
      <c r="F342" s="76"/>
      <c r="G342" s="76"/>
      <c r="H342" s="76"/>
      <c r="I342" s="76"/>
      <c r="J342" s="76"/>
      <c r="K342" s="76"/>
      <c r="L342" s="76"/>
      <c r="M342" s="76"/>
    </row>
    <row r="343" spans="1:13" x14ac:dyDescent="0.2">
      <c r="B343" s="6"/>
      <c r="C343" s="6"/>
      <c r="D343" s="6"/>
      <c r="E343" s="6"/>
      <c r="F343" s="6"/>
      <c r="G343" s="6"/>
      <c r="H343" s="6"/>
      <c r="I343" s="6"/>
      <c r="J343" s="6"/>
      <c r="K343" s="6"/>
      <c r="L343" s="6"/>
      <c r="M343" s="6"/>
    </row>
    <row r="344" spans="1:13" x14ac:dyDescent="0.2">
      <c r="B344" s="6"/>
      <c r="C344" s="6"/>
      <c r="D344" s="6"/>
      <c r="E344" s="6"/>
      <c r="F344" s="6"/>
      <c r="G344" s="6"/>
      <c r="H344" s="6"/>
      <c r="I344" s="6"/>
      <c r="J344" s="6"/>
      <c r="K344" s="6"/>
      <c r="L344" s="6"/>
      <c r="M344" s="6"/>
    </row>
    <row r="345" spans="1:13" x14ac:dyDescent="0.2">
      <c r="B345" s="6"/>
      <c r="C345" s="6"/>
      <c r="D345" s="6"/>
      <c r="E345" s="6"/>
      <c r="F345" s="6"/>
      <c r="G345" s="6"/>
      <c r="H345" s="6"/>
      <c r="I345" s="6"/>
      <c r="J345" s="6"/>
      <c r="K345" s="6"/>
      <c r="L345" s="6"/>
      <c r="M345" s="6"/>
    </row>
    <row r="346" spans="1:13" x14ac:dyDescent="0.2">
      <c r="B346" s="71" t="s">
        <v>236</v>
      </c>
      <c r="C346" s="71"/>
      <c r="D346" s="71"/>
      <c r="E346" s="71" t="s">
        <v>237</v>
      </c>
      <c r="F346" s="71"/>
      <c r="G346" s="71"/>
      <c r="H346" s="71" t="s">
        <v>238</v>
      </c>
      <c r="I346" s="71"/>
      <c r="J346" s="71"/>
      <c r="K346" s="71" t="s">
        <v>239</v>
      </c>
      <c r="L346" s="71"/>
      <c r="M346" s="71"/>
    </row>
    <row r="347" spans="1:13" x14ac:dyDescent="0.2">
      <c r="B347" s="71"/>
      <c r="C347" s="71"/>
      <c r="D347" s="71"/>
      <c r="E347" s="71"/>
      <c r="F347" s="71"/>
      <c r="G347" s="71"/>
      <c r="H347" s="71"/>
      <c r="I347" s="71"/>
      <c r="J347" s="71"/>
      <c r="K347" s="71"/>
      <c r="L347" s="71"/>
      <c r="M347" s="71"/>
    </row>
    <row r="348" spans="1:13" x14ac:dyDescent="0.2">
      <c r="B348" s="71"/>
      <c r="C348" s="71"/>
      <c r="D348" s="71"/>
      <c r="E348" s="71"/>
      <c r="F348" s="71"/>
      <c r="G348" s="71"/>
      <c r="H348" s="71"/>
      <c r="I348" s="71"/>
      <c r="J348" s="71"/>
      <c r="K348" s="71"/>
      <c r="L348" s="71"/>
      <c r="M348" s="71"/>
    </row>
    <row r="349" spans="1:13" x14ac:dyDescent="0.2">
      <c r="B349" s="71"/>
      <c r="C349" s="71"/>
      <c r="D349" s="71"/>
      <c r="E349" s="71"/>
      <c r="F349" s="71"/>
      <c r="G349" s="71"/>
      <c r="H349" s="71"/>
      <c r="I349" s="71"/>
      <c r="J349" s="71"/>
      <c r="K349" s="71"/>
      <c r="L349" s="71"/>
      <c r="M349" s="71"/>
    </row>
    <row r="351" spans="1:13" ht="14.25" customHeight="1" x14ac:dyDescent="0.25">
      <c r="A351" s="2" t="s">
        <v>354</v>
      </c>
      <c r="B351" s="76" t="s">
        <v>222</v>
      </c>
      <c r="C351" s="76"/>
      <c r="D351" s="76"/>
      <c r="E351" s="76"/>
      <c r="F351" s="76"/>
      <c r="G351" s="76"/>
      <c r="H351" s="76"/>
      <c r="I351" s="76"/>
      <c r="J351" s="76"/>
      <c r="K351" s="76"/>
      <c r="L351" s="76"/>
      <c r="M351" s="76"/>
    </row>
    <row r="355" spans="2:13" ht="14.25" customHeight="1" x14ac:dyDescent="0.2">
      <c r="B355" s="78" t="s">
        <v>242</v>
      </c>
      <c r="C355" s="78"/>
      <c r="D355" s="78"/>
      <c r="E355" s="78" t="s">
        <v>243</v>
      </c>
      <c r="F355" s="78"/>
      <c r="G355" s="78"/>
      <c r="H355" s="78" t="s">
        <v>265</v>
      </c>
      <c r="I355" s="78"/>
      <c r="J355" s="78"/>
      <c r="K355" s="78" t="s">
        <v>266</v>
      </c>
      <c r="L355" s="78"/>
      <c r="M355" s="78"/>
    </row>
    <row r="356" spans="2:13" x14ac:dyDescent="0.2">
      <c r="B356" s="78"/>
      <c r="C356" s="78"/>
      <c r="D356" s="78"/>
      <c r="E356" s="78"/>
      <c r="F356" s="78"/>
      <c r="G356" s="78"/>
      <c r="H356" s="78"/>
      <c r="I356" s="78"/>
      <c r="J356" s="78"/>
      <c r="K356" s="78"/>
      <c r="L356" s="78"/>
      <c r="M356" s="78"/>
    </row>
    <row r="357" spans="2:13" x14ac:dyDescent="0.2">
      <c r="B357" s="78"/>
      <c r="C357" s="78"/>
      <c r="D357" s="78"/>
      <c r="E357" s="78"/>
      <c r="F357" s="78"/>
      <c r="G357" s="78"/>
      <c r="H357" s="78"/>
      <c r="I357" s="78"/>
      <c r="J357" s="78"/>
      <c r="K357" s="78"/>
      <c r="L357" s="78"/>
      <c r="M357" s="78"/>
    </row>
    <row r="358" spans="2:13" x14ac:dyDescent="0.2">
      <c r="B358" s="78"/>
      <c r="C358" s="78"/>
      <c r="D358" s="78"/>
      <c r="E358" s="78"/>
      <c r="F358" s="78"/>
      <c r="G358" s="78"/>
      <c r="H358" s="78"/>
      <c r="I358" s="78"/>
      <c r="J358" s="78"/>
      <c r="K358" s="78"/>
      <c r="L358" s="78"/>
      <c r="M358" s="78"/>
    </row>
    <row r="359" spans="2:13" x14ac:dyDescent="0.2">
      <c r="B359" s="78"/>
      <c r="C359" s="78"/>
      <c r="D359" s="78"/>
      <c r="E359" s="78"/>
      <c r="F359" s="78"/>
      <c r="G359" s="78"/>
      <c r="H359" s="78"/>
      <c r="I359" s="78"/>
      <c r="J359" s="78"/>
      <c r="K359" s="78"/>
      <c r="L359" s="78"/>
      <c r="M359" s="78"/>
    </row>
    <row r="360" spans="2:13" x14ac:dyDescent="0.2">
      <c r="B360" s="78"/>
      <c r="C360" s="78"/>
      <c r="D360" s="78"/>
      <c r="E360" s="78"/>
      <c r="F360" s="78"/>
      <c r="G360" s="78"/>
      <c r="H360" s="78"/>
      <c r="I360" s="78"/>
      <c r="J360" s="78"/>
      <c r="K360" s="78"/>
      <c r="L360" s="78"/>
      <c r="M360" s="78"/>
    </row>
    <row r="361" spans="2:13" x14ac:dyDescent="0.2">
      <c r="B361" s="78"/>
      <c r="C361" s="78"/>
      <c r="D361" s="78"/>
      <c r="E361" s="78"/>
      <c r="F361" s="78"/>
      <c r="G361" s="78"/>
      <c r="H361" s="78"/>
      <c r="I361" s="78"/>
      <c r="J361" s="78"/>
      <c r="K361" s="78"/>
      <c r="L361" s="78"/>
      <c r="M361" s="78"/>
    </row>
    <row r="362" spans="2:13" x14ac:dyDescent="0.2">
      <c r="B362" s="78"/>
      <c r="C362" s="78"/>
      <c r="D362" s="78"/>
      <c r="E362" s="78"/>
      <c r="F362" s="78"/>
      <c r="G362" s="78"/>
      <c r="H362" s="78"/>
      <c r="I362" s="78"/>
      <c r="J362" s="78"/>
      <c r="K362" s="78"/>
      <c r="L362" s="78"/>
      <c r="M362" s="78"/>
    </row>
    <row r="363" spans="2:13" x14ac:dyDescent="0.2">
      <c r="B363" s="78"/>
      <c r="C363" s="78"/>
      <c r="D363" s="78"/>
      <c r="E363" s="78"/>
      <c r="F363" s="78"/>
      <c r="G363" s="78"/>
      <c r="H363" s="78"/>
      <c r="I363" s="78"/>
      <c r="J363" s="78"/>
      <c r="K363" s="78"/>
      <c r="L363" s="78"/>
      <c r="M363" s="78"/>
    </row>
    <row r="364" spans="2:13" x14ac:dyDescent="0.2">
      <c r="B364" s="78"/>
      <c r="C364" s="78"/>
      <c r="D364" s="78"/>
      <c r="E364" s="78"/>
      <c r="F364" s="78"/>
      <c r="G364" s="78"/>
      <c r="H364" s="78"/>
      <c r="I364" s="78"/>
      <c r="J364" s="78"/>
      <c r="K364" s="78"/>
      <c r="L364" s="78"/>
      <c r="M364" s="78"/>
    </row>
    <row r="365" spans="2:13" x14ac:dyDescent="0.2">
      <c r="B365" s="78"/>
      <c r="C365" s="78"/>
      <c r="D365" s="78"/>
      <c r="E365" s="78"/>
      <c r="F365" s="78"/>
      <c r="G365" s="78"/>
      <c r="H365" s="78"/>
      <c r="I365" s="78"/>
      <c r="J365" s="78"/>
      <c r="K365" s="78"/>
      <c r="L365" s="78"/>
      <c r="M365" s="78"/>
    </row>
    <row r="366" spans="2:13" x14ac:dyDescent="0.2">
      <c r="B366" s="78"/>
      <c r="C366" s="78"/>
      <c r="D366" s="78"/>
      <c r="E366" s="78"/>
      <c r="F366" s="78"/>
      <c r="G366" s="78"/>
      <c r="H366" s="78"/>
      <c r="I366" s="78"/>
      <c r="J366" s="78"/>
      <c r="K366" s="78"/>
      <c r="L366" s="78"/>
      <c r="M366" s="78"/>
    </row>
    <row r="367" spans="2:13" x14ac:dyDescent="0.2">
      <c r="B367" s="78"/>
      <c r="C367" s="78"/>
      <c r="D367" s="78"/>
      <c r="E367" s="78"/>
      <c r="F367" s="78"/>
      <c r="G367" s="78"/>
      <c r="H367" s="78"/>
      <c r="I367" s="78"/>
      <c r="J367" s="78"/>
      <c r="K367" s="78"/>
      <c r="L367" s="78"/>
      <c r="M367" s="78"/>
    </row>
    <row r="369" spans="1:13" x14ac:dyDescent="0.2">
      <c r="A369" s="75" t="s">
        <v>218</v>
      </c>
      <c r="B369" s="75"/>
      <c r="C369" s="75"/>
      <c r="D369" s="75"/>
      <c r="E369" s="75"/>
      <c r="F369" s="75"/>
      <c r="G369" s="75"/>
      <c r="H369" s="75"/>
      <c r="I369" s="75"/>
      <c r="J369" s="75"/>
      <c r="K369" s="75"/>
      <c r="L369" s="75"/>
      <c r="M369" s="75"/>
    </row>
    <row r="370" spans="1:13" x14ac:dyDescent="0.2">
      <c r="A370" s="75"/>
      <c r="B370" s="75"/>
      <c r="C370" s="75"/>
      <c r="D370" s="75"/>
      <c r="E370" s="75"/>
      <c r="F370" s="75"/>
      <c r="G370" s="75"/>
      <c r="H370" s="75"/>
      <c r="I370" s="75"/>
      <c r="J370" s="75"/>
      <c r="K370" s="75"/>
      <c r="L370" s="75"/>
      <c r="M370" s="75"/>
    </row>
    <row r="372" spans="1:13" s="3" customFormat="1" ht="15" x14ac:dyDescent="0.25">
      <c r="A372" s="13" t="s">
        <v>355</v>
      </c>
      <c r="B372" s="84" t="s">
        <v>220</v>
      </c>
      <c r="C372" s="84"/>
      <c r="D372" s="84"/>
      <c r="E372" s="84"/>
      <c r="F372" s="84"/>
      <c r="G372" s="84"/>
      <c r="H372" s="84"/>
      <c r="I372" s="84"/>
      <c r="J372" s="84"/>
      <c r="K372" s="84"/>
      <c r="L372" s="84"/>
      <c r="M372" s="84"/>
    </row>
    <row r="376" spans="1:13" x14ac:dyDescent="0.2">
      <c r="B376" s="85" t="s">
        <v>221</v>
      </c>
      <c r="C376" s="85"/>
      <c r="D376" s="85"/>
      <c r="E376" s="85" t="s">
        <v>204</v>
      </c>
      <c r="F376" s="85"/>
      <c r="G376" s="85"/>
      <c r="H376" s="85" t="s">
        <v>223</v>
      </c>
      <c r="I376" s="85"/>
      <c r="J376" s="85"/>
      <c r="K376" s="85" t="s">
        <v>244</v>
      </c>
      <c r="L376" s="85"/>
      <c r="M376" s="85"/>
    </row>
    <row r="377" spans="1:13" x14ac:dyDescent="0.2">
      <c r="B377" s="85"/>
      <c r="C377" s="85"/>
      <c r="D377" s="85"/>
      <c r="E377" s="85"/>
      <c r="F377" s="85"/>
      <c r="G377" s="85"/>
      <c r="H377" s="85"/>
      <c r="I377" s="85"/>
      <c r="J377" s="85"/>
      <c r="K377" s="85"/>
      <c r="L377" s="85"/>
      <c r="M377" s="85"/>
    </row>
    <row r="378" spans="1:13" x14ac:dyDescent="0.2">
      <c r="B378" s="85"/>
      <c r="C378" s="85"/>
      <c r="D378" s="85"/>
      <c r="E378" s="85"/>
      <c r="F378" s="85"/>
      <c r="G378" s="85"/>
      <c r="H378" s="85"/>
      <c r="I378" s="85"/>
      <c r="J378" s="85"/>
      <c r="K378" s="85"/>
      <c r="L378" s="85"/>
      <c r="M378" s="85"/>
    </row>
    <row r="379" spans="1:13" x14ac:dyDescent="0.2">
      <c r="B379" s="85"/>
      <c r="C379" s="85"/>
      <c r="D379" s="85"/>
      <c r="E379" s="85"/>
      <c r="F379" s="85"/>
      <c r="G379" s="85"/>
      <c r="H379" s="85"/>
      <c r="I379" s="85"/>
      <c r="J379" s="85"/>
      <c r="K379" s="85"/>
      <c r="L379" s="85"/>
      <c r="M379" s="85"/>
    </row>
    <row r="380" spans="1:13" x14ac:dyDescent="0.2">
      <c r="B380" s="85"/>
      <c r="C380" s="85"/>
      <c r="D380" s="85"/>
      <c r="E380" s="85"/>
      <c r="F380" s="85"/>
      <c r="G380" s="85"/>
      <c r="H380" s="85"/>
      <c r="I380" s="85"/>
      <c r="J380" s="85"/>
      <c r="K380" s="85"/>
      <c r="L380" s="85"/>
      <c r="M380" s="85"/>
    </row>
    <row r="381" spans="1:13" x14ac:dyDescent="0.2">
      <c r="B381" s="85"/>
      <c r="C381" s="85"/>
      <c r="D381" s="85"/>
      <c r="E381" s="85"/>
      <c r="F381" s="85"/>
      <c r="G381" s="85"/>
      <c r="H381" s="85"/>
      <c r="I381" s="85"/>
      <c r="J381" s="85"/>
      <c r="K381" s="85"/>
      <c r="L381" s="85"/>
      <c r="M381" s="85"/>
    </row>
    <row r="382" spans="1:13" x14ac:dyDescent="0.2">
      <c r="B382" s="85"/>
      <c r="C382" s="85"/>
      <c r="D382" s="85"/>
      <c r="E382" s="85"/>
      <c r="F382" s="85"/>
      <c r="G382" s="85"/>
      <c r="H382" s="85"/>
      <c r="I382" s="85"/>
      <c r="J382" s="85"/>
      <c r="K382" s="85"/>
      <c r="L382" s="85"/>
      <c r="M382" s="85"/>
    </row>
    <row r="383" spans="1:13" x14ac:dyDescent="0.2">
      <c r="B383" s="85"/>
      <c r="C383" s="85"/>
      <c r="D383" s="85"/>
      <c r="E383" s="85"/>
      <c r="F383" s="85"/>
      <c r="G383" s="85"/>
      <c r="H383" s="85"/>
      <c r="I383" s="85"/>
      <c r="J383" s="85"/>
      <c r="K383" s="85"/>
      <c r="L383" s="85"/>
      <c r="M383" s="85"/>
    </row>
    <row r="384" spans="1:13" x14ac:dyDescent="0.2">
      <c r="B384" s="85"/>
      <c r="C384" s="85"/>
      <c r="D384" s="85"/>
      <c r="E384" s="85"/>
      <c r="F384" s="85"/>
      <c r="G384" s="85"/>
      <c r="H384" s="85"/>
      <c r="I384" s="85"/>
      <c r="J384" s="85"/>
      <c r="K384" s="85"/>
      <c r="L384" s="85"/>
      <c r="M384" s="85"/>
    </row>
    <row r="385" spans="1:13" x14ac:dyDescent="0.2">
      <c r="B385" s="85"/>
      <c r="C385" s="85"/>
      <c r="D385" s="85"/>
      <c r="E385" s="85"/>
      <c r="F385" s="85"/>
      <c r="G385" s="85"/>
      <c r="H385" s="85"/>
      <c r="I385" s="85"/>
      <c r="J385" s="85"/>
      <c r="K385" s="85"/>
      <c r="L385" s="85"/>
      <c r="M385" s="85"/>
    </row>
    <row r="387" spans="1:13" ht="14.25" customHeight="1" x14ac:dyDescent="0.25">
      <c r="A387" s="2" t="s">
        <v>356</v>
      </c>
      <c r="B387" s="72" t="s">
        <v>245</v>
      </c>
      <c r="C387" s="72"/>
      <c r="D387" s="72"/>
      <c r="E387" s="72"/>
      <c r="F387" s="72"/>
      <c r="G387" s="72"/>
      <c r="H387" s="72"/>
      <c r="I387" s="72"/>
      <c r="J387" s="72"/>
      <c r="K387" s="72"/>
      <c r="L387" s="72"/>
      <c r="M387" s="72"/>
    </row>
    <row r="391" spans="1:13" x14ac:dyDescent="0.2">
      <c r="B391" s="78" t="s">
        <v>246</v>
      </c>
      <c r="C391" s="78"/>
      <c r="D391" s="78"/>
      <c r="E391" s="78" t="s">
        <v>247</v>
      </c>
      <c r="F391" s="78"/>
      <c r="G391" s="78"/>
      <c r="H391" s="78" t="s">
        <v>209</v>
      </c>
      <c r="I391" s="78"/>
      <c r="J391" s="78"/>
      <c r="K391" s="78" t="s">
        <v>210</v>
      </c>
      <c r="L391" s="78"/>
      <c r="M391" s="78"/>
    </row>
    <row r="392" spans="1:13" x14ac:dyDescent="0.2">
      <c r="B392" s="78"/>
      <c r="C392" s="78"/>
      <c r="D392" s="78"/>
      <c r="E392" s="78"/>
      <c r="F392" s="78"/>
      <c r="G392" s="78"/>
      <c r="H392" s="78"/>
      <c r="I392" s="78"/>
      <c r="J392" s="78"/>
      <c r="K392" s="78"/>
      <c r="L392" s="78"/>
      <c r="M392" s="78"/>
    </row>
    <row r="393" spans="1:13" x14ac:dyDescent="0.2">
      <c r="B393" s="78"/>
      <c r="C393" s="78"/>
      <c r="D393" s="78"/>
      <c r="E393" s="78"/>
      <c r="F393" s="78"/>
      <c r="G393" s="78"/>
      <c r="H393" s="78"/>
      <c r="I393" s="78"/>
      <c r="J393" s="78"/>
      <c r="K393" s="78"/>
      <c r="L393" s="78"/>
      <c r="M393" s="78"/>
    </row>
    <row r="394" spans="1:13" x14ac:dyDescent="0.2">
      <c r="B394" s="78"/>
      <c r="C394" s="78"/>
      <c r="D394" s="78"/>
      <c r="E394" s="78"/>
      <c r="F394" s="78"/>
      <c r="G394" s="78"/>
      <c r="H394" s="78"/>
      <c r="I394" s="78"/>
      <c r="J394" s="78"/>
      <c r="K394" s="78"/>
      <c r="L394" s="78"/>
      <c r="M394" s="78"/>
    </row>
    <row r="395" spans="1:13" x14ac:dyDescent="0.2">
      <c r="B395" s="78"/>
      <c r="C395" s="78"/>
      <c r="D395" s="78"/>
      <c r="E395" s="78"/>
      <c r="F395" s="78"/>
      <c r="G395" s="78"/>
      <c r="H395" s="78"/>
      <c r="I395" s="78"/>
      <c r="J395" s="78"/>
      <c r="K395" s="78"/>
      <c r="L395" s="78"/>
      <c r="M395" s="78"/>
    </row>
    <row r="396" spans="1:13" x14ac:dyDescent="0.2">
      <c r="B396" s="78"/>
      <c r="C396" s="78"/>
      <c r="D396" s="78"/>
      <c r="E396" s="78"/>
      <c r="F396" s="78"/>
      <c r="G396" s="78"/>
      <c r="H396" s="78"/>
      <c r="I396" s="78"/>
      <c r="J396" s="78"/>
      <c r="K396" s="78"/>
      <c r="L396" s="78"/>
      <c r="M396" s="78"/>
    </row>
    <row r="397" spans="1:13" x14ac:dyDescent="0.2">
      <c r="B397" s="78"/>
      <c r="C397" s="78"/>
      <c r="D397" s="78"/>
      <c r="E397" s="78"/>
      <c r="F397" s="78"/>
      <c r="G397" s="78"/>
      <c r="H397" s="78"/>
      <c r="I397" s="78"/>
      <c r="J397" s="78"/>
      <c r="K397" s="78"/>
      <c r="L397" s="78"/>
      <c r="M397" s="78"/>
    </row>
    <row r="398" spans="1:13" x14ac:dyDescent="0.2">
      <c r="B398" s="78"/>
      <c r="C398" s="78"/>
      <c r="D398" s="78"/>
      <c r="E398" s="78"/>
      <c r="F398" s="78"/>
      <c r="G398" s="78"/>
      <c r="H398" s="78"/>
      <c r="I398" s="78"/>
      <c r="J398" s="78"/>
      <c r="K398" s="78"/>
      <c r="L398" s="78"/>
      <c r="M398" s="78"/>
    </row>
    <row r="399" spans="1:13" x14ac:dyDescent="0.2">
      <c r="B399" s="78"/>
      <c r="C399" s="78"/>
      <c r="D399" s="78"/>
      <c r="E399" s="78"/>
      <c r="F399" s="78"/>
      <c r="G399" s="78"/>
      <c r="H399" s="78"/>
      <c r="I399" s="78"/>
      <c r="J399" s="78"/>
      <c r="K399" s="78"/>
      <c r="L399" s="78"/>
      <c r="M399" s="78"/>
    </row>
    <row r="400" spans="1:13" x14ac:dyDescent="0.2">
      <c r="B400" s="78"/>
      <c r="C400" s="78"/>
      <c r="D400" s="78"/>
      <c r="E400" s="78"/>
      <c r="F400" s="78"/>
      <c r="G400" s="78"/>
      <c r="H400" s="78"/>
      <c r="I400" s="78"/>
      <c r="J400" s="78"/>
      <c r="K400" s="78"/>
      <c r="L400" s="78"/>
      <c r="M400" s="78"/>
    </row>
    <row r="402" spans="1:13" ht="29.25" customHeight="1" x14ac:dyDescent="0.25">
      <c r="A402" s="2" t="s">
        <v>357</v>
      </c>
      <c r="B402" s="72" t="s">
        <v>211</v>
      </c>
      <c r="C402" s="72"/>
      <c r="D402" s="72"/>
      <c r="E402" s="72"/>
      <c r="F402" s="72"/>
      <c r="G402" s="72"/>
      <c r="H402" s="72"/>
      <c r="I402" s="72"/>
      <c r="J402" s="72"/>
      <c r="K402" s="72"/>
      <c r="L402" s="72"/>
      <c r="M402" s="72"/>
    </row>
    <row r="406" spans="1:13" x14ac:dyDescent="0.2">
      <c r="B406" s="71" t="s">
        <v>195</v>
      </c>
      <c r="C406" s="71"/>
      <c r="D406" s="71"/>
      <c r="E406" s="71" t="s">
        <v>196</v>
      </c>
      <c r="F406" s="71"/>
      <c r="G406" s="71"/>
      <c r="H406" s="71" t="s">
        <v>233</v>
      </c>
      <c r="I406" s="71"/>
      <c r="J406" s="71"/>
      <c r="K406" s="71" t="s">
        <v>234</v>
      </c>
      <c r="L406" s="71"/>
      <c r="M406" s="71"/>
    </row>
    <row r="407" spans="1:13" x14ac:dyDescent="0.2">
      <c r="B407" s="71"/>
      <c r="C407" s="71"/>
      <c r="D407" s="71"/>
      <c r="E407" s="71"/>
      <c r="F407" s="71"/>
      <c r="G407" s="71"/>
      <c r="H407" s="71"/>
      <c r="I407" s="71"/>
      <c r="J407" s="71"/>
      <c r="K407" s="71"/>
      <c r="L407" s="71"/>
      <c r="M407" s="71"/>
    </row>
    <row r="408" spans="1:13" x14ac:dyDescent="0.2">
      <c r="B408" s="71"/>
      <c r="C408" s="71"/>
      <c r="D408" s="71"/>
      <c r="E408" s="71"/>
      <c r="F408" s="71"/>
      <c r="G408" s="71"/>
      <c r="H408" s="71"/>
      <c r="I408" s="71"/>
      <c r="J408" s="71"/>
      <c r="K408" s="71"/>
      <c r="L408" s="71"/>
      <c r="M408" s="71"/>
    </row>
    <row r="409" spans="1:13" x14ac:dyDescent="0.2">
      <c r="B409" s="71"/>
      <c r="C409" s="71"/>
      <c r="D409" s="71"/>
      <c r="E409" s="71"/>
      <c r="F409" s="71"/>
      <c r="G409" s="71"/>
      <c r="H409" s="71"/>
      <c r="I409" s="71"/>
      <c r="J409" s="71"/>
      <c r="K409" s="71"/>
      <c r="L409" s="71"/>
      <c r="M409" s="71"/>
    </row>
    <row r="410" spans="1:13" x14ac:dyDescent="0.2">
      <c r="B410" s="71"/>
      <c r="C410" s="71"/>
      <c r="D410" s="71"/>
      <c r="E410" s="71"/>
      <c r="F410" s="71"/>
      <c r="G410" s="71"/>
      <c r="H410" s="71"/>
      <c r="I410" s="71"/>
      <c r="J410" s="71"/>
      <c r="K410" s="71"/>
      <c r="L410" s="71"/>
      <c r="M410" s="71"/>
    </row>
    <row r="411" spans="1:13" x14ac:dyDescent="0.2">
      <c r="B411" s="71"/>
      <c r="C411" s="71"/>
      <c r="D411" s="71"/>
      <c r="E411" s="71"/>
      <c r="F411" s="71"/>
      <c r="G411" s="71"/>
      <c r="H411" s="71"/>
      <c r="I411" s="71"/>
      <c r="J411" s="71"/>
      <c r="K411" s="71"/>
      <c r="L411" s="71"/>
      <c r="M411" s="71"/>
    </row>
    <row r="412" spans="1:13" x14ac:dyDescent="0.2">
      <c r="B412" s="71"/>
      <c r="C412" s="71"/>
      <c r="D412" s="71"/>
      <c r="E412" s="71"/>
      <c r="F412" s="71"/>
      <c r="G412" s="71"/>
      <c r="H412" s="71"/>
      <c r="I412" s="71"/>
      <c r="J412" s="71"/>
      <c r="K412" s="71"/>
      <c r="L412" s="71"/>
      <c r="M412" s="71"/>
    </row>
    <row r="413" spans="1:13" x14ac:dyDescent="0.2">
      <c r="B413" s="71"/>
      <c r="C413" s="71"/>
      <c r="D413" s="71"/>
      <c r="E413" s="71"/>
      <c r="F413" s="71"/>
      <c r="G413" s="71"/>
      <c r="H413" s="71"/>
      <c r="I413" s="71"/>
      <c r="J413" s="71"/>
      <c r="K413" s="71"/>
      <c r="L413" s="71"/>
      <c r="M413" s="71"/>
    </row>
    <row r="414" spans="1:13" x14ac:dyDescent="0.2">
      <c r="B414" s="71"/>
      <c r="C414" s="71"/>
      <c r="D414" s="71"/>
      <c r="E414" s="71"/>
      <c r="F414" s="71"/>
      <c r="G414" s="71"/>
      <c r="H414" s="71"/>
      <c r="I414" s="71"/>
      <c r="J414" s="71"/>
      <c r="K414" s="71"/>
      <c r="L414" s="71"/>
      <c r="M414" s="71"/>
    </row>
    <row r="415" spans="1:13" x14ac:dyDescent="0.2">
      <c r="B415" s="71"/>
      <c r="C415" s="71"/>
      <c r="D415" s="71"/>
      <c r="E415" s="71"/>
      <c r="F415" s="71"/>
      <c r="G415" s="71"/>
      <c r="H415" s="71"/>
      <c r="I415" s="71"/>
      <c r="J415" s="71"/>
      <c r="K415" s="71"/>
      <c r="L415" s="71"/>
      <c r="M415" s="71"/>
    </row>
    <row r="416" spans="1:13" x14ac:dyDescent="0.2">
      <c r="B416" s="71"/>
      <c r="C416" s="71"/>
      <c r="D416" s="71"/>
      <c r="E416" s="71"/>
      <c r="F416" s="71"/>
      <c r="G416" s="71"/>
      <c r="H416" s="71"/>
      <c r="I416" s="71"/>
      <c r="J416" s="71"/>
      <c r="K416" s="71"/>
      <c r="L416" s="71"/>
      <c r="M416" s="71"/>
    </row>
    <row r="417" spans="1:13" x14ac:dyDescent="0.2">
      <c r="B417" s="71"/>
      <c r="C417" s="71"/>
      <c r="D417" s="71"/>
      <c r="E417" s="71"/>
      <c r="F417" s="71"/>
      <c r="G417" s="71"/>
      <c r="H417" s="71"/>
      <c r="I417" s="71"/>
      <c r="J417" s="71"/>
      <c r="K417" s="71"/>
      <c r="L417" s="71"/>
      <c r="M417" s="71"/>
    </row>
    <row r="418" spans="1:13" x14ac:dyDescent="0.2">
      <c r="B418" s="71"/>
      <c r="C418" s="71"/>
      <c r="D418" s="71"/>
      <c r="E418" s="71"/>
      <c r="F418" s="71"/>
      <c r="G418" s="71"/>
      <c r="H418" s="71"/>
      <c r="I418" s="71"/>
      <c r="J418" s="71"/>
      <c r="K418" s="71"/>
      <c r="L418" s="71"/>
      <c r="M418" s="71"/>
    </row>
    <row r="420" spans="1:13" ht="15" x14ac:dyDescent="0.25">
      <c r="A420" s="2" t="s">
        <v>358</v>
      </c>
      <c r="B420" s="76" t="s">
        <v>235</v>
      </c>
      <c r="C420" s="76"/>
      <c r="D420" s="76"/>
      <c r="E420" s="76"/>
      <c r="F420" s="76"/>
      <c r="G420" s="76"/>
      <c r="H420" s="76"/>
      <c r="I420" s="76"/>
      <c r="J420" s="76"/>
      <c r="K420" s="76"/>
      <c r="L420" s="76"/>
      <c r="M420" s="76"/>
    </row>
    <row r="424" spans="1:13" x14ac:dyDescent="0.2">
      <c r="B424" s="71" t="s">
        <v>201</v>
      </c>
      <c r="C424" s="71"/>
      <c r="D424" s="71"/>
      <c r="E424" s="71" t="s">
        <v>202</v>
      </c>
      <c r="F424" s="71"/>
      <c r="G424" s="71"/>
      <c r="H424" s="71" t="s">
        <v>203</v>
      </c>
      <c r="I424" s="71"/>
      <c r="J424" s="71"/>
      <c r="K424" s="71" t="s">
        <v>185</v>
      </c>
      <c r="L424" s="71"/>
      <c r="M424" s="71"/>
    </row>
    <row r="425" spans="1:13" x14ac:dyDescent="0.2">
      <c r="B425" s="71"/>
      <c r="C425" s="71"/>
      <c r="D425" s="71"/>
      <c r="E425" s="71"/>
      <c r="F425" s="71"/>
      <c r="G425" s="71"/>
      <c r="H425" s="71"/>
      <c r="I425" s="71"/>
      <c r="J425" s="71"/>
      <c r="K425" s="71"/>
      <c r="L425" s="71"/>
      <c r="M425" s="71"/>
    </row>
    <row r="426" spans="1:13" x14ac:dyDescent="0.2">
      <c r="B426" s="71"/>
      <c r="C426" s="71"/>
      <c r="D426" s="71"/>
      <c r="E426" s="71"/>
      <c r="F426" s="71"/>
      <c r="G426" s="71"/>
      <c r="H426" s="71"/>
      <c r="I426" s="71"/>
      <c r="J426" s="71"/>
      <c r="K426" s="71"/>
      <c r="L426" s="71"/>
      <c r="M426" s="71"/>
    </row>
    <row r="427" spans="1:13" x14ac:dyDescent="0.2">
      <c r="B427" s="71"/>
      <c r="C427" s="71"/>
      <c r="D427" s="71"/>
      <c r="E427" s="71"/>
      <c r="F427" s="71"/>
      <c r="G427" s="71"/>
      <c r="H427" s="71"/>
      <c r="I427" s="71"/>
      <c r="J427" s="71"/>
      <c r="K427" s="71"/>
      <c r="L427" s="71"/>
      <c r="M427" s="71"/>
    </row>
    <row r="428" spans="1:13" x14ac:dyDescent="0.2">
      <c r="B428" s="71"/>
      <c r="C428" s="71"/>
      <c r="D428" s="71"/>
      <c r="E428" s="71"/>
      <c r="F428" s="71"/>
      <c r="G428" s="71"/>
      <c r="H428" s="71"/>
      <c r="I428" s="71"/>
      <c r="J428" s="71"/>
      <c r="K428" s="71"/>
      <c r="L428" s="71"/>
      <c r="M428" s="71"/>
    </row>
    <row r="429" spans="1:13" x14ac:dyDescent="0.2">
      <c r="B429" s="71"/>
      <c r="C429" s="71"/>
      <c r="D429" s="71"/>
      <c r="E429" s="71"/>
      <c r="F429" s="71"/>
      <c r="G429" s="71"/>
      <c r="H429" s="71"/>
      <c r="I429" s="71"/>
      <c r="J429" s="71"/>
      <c r="K429" s="71"/>
      <c r="L429" s="71"/>
      <c r="M429" s="71"/>
    </row>
    <row r="430" spans="1:13" x14ac:dyDescent="0.2">
      <c r="B430" s="71"/>
      <c r="C430" s="71"/>
      <c r="D430" s="71"/>
      <c r="E430" s="71"/>
      <c r="F430" s="71"/>
      <c r="G430" s="71"/>
      <c r="H430" s="71"/>
      <c r="I430" s="71"/>
      <c r="J430" s="71"/>
      <c r="K430" s="71"/>
      <c r="L430" s="71"/>
      <c r="M430" s="71"/>
    </row>
    <row r="431" spans="1:13" x14ac:dyDescent="0.2">
      <c r="B431" s="71"/>
      <c r="C431" s="71"/>
      <c r="D431" s="71"/>
      <c r="E431" s="71"/>
      <c r="F431" s="71"/>
      <c r="G431" s="71"/>
      <c r="H431" s="71"/>
      <c r="I431" s="71"/>
      <c r="J431" s="71"/>
      <c r="K431" s="71"/>
      <c r="L431" s="71"/>
      <c r="M431" s="71"/>
    </row>
    <row r="432" spans="1:13" x14ac:dyDescent="0.2">
      <c r="B432" s="71"/>
      <c r="C432" s="71"/>
      <c r="D432" s="71"/>
      <c r="E432" s="71"/>
      <c r="F432" s="71"/>
      <c r="G432" s="71"/>
      <c r="H432" s="71"/>
      <c r="I432" s="71"/>
      <c r="J432" s="71"/>
      <c r="K432" s="71"/>
      <c r="L432" s="71"/>
      <c r="M432" s="71"/>
    </row>
    <row r="434" spans="1:13" ht="14.25" customHeight="1" x14ac:dyDescent="0.25">
      <c r="A434" s="2" t="s">
        <v>359</v>
      </c>
      <c r="B434" s="72" t="s">
        <v>186</v>
      </c>
      <c r="C434" s="76"/>
      <c r="D434" s="76"/>
      <c r="E434" s="76"/>
      <c r="F434" s="76"/>
      <c r="G434" s="76"/>
      <c r="H434" s="76"/>
      <c r="I434" s="76"/>
      <c r="J434" s="76"/>
      <c r="K434" s="76"/>
      <c r="L434" s="76"/>
      <c r="M434" s="76"/>
    </row>
    <row r="438" spans="1:13" x14ac:dyDescent="0.2">
      <c r="B438" s="78" t="s">
        <v>187</v>
      </c>
      <c r="C438" s="78"/>
      <c r="D438" s="78"/>
      <c r="E438" s="78" t="s">
        <v>224</v>
      </c>
      <c r="F438" s="78"/>
      <c r="G438" s="78"/>
      <c r="H438" s="78" t="s">
        <v>225</v>
      </c>
      <c r="I438" s="78"/>
      <c r="J438" s="78"/>
      <c r="K438" s="78" t="s">
        <v>226</v>
      </c>
      <c r="L438" s="78"/>
      <c r="M438" s="78"/>
    </row>
    <row r="439" spans="1:13" x14ac:dyDescent="0.2">
      <c r="B439" s="78"/>
      <c r="C439" s="78"/>
      <c r="D439" s="78"/>
      <c r="E439" s="78"/>
      <c r="F439" s="78"/>
      <c r="G439" s="78"/>
      <c r="H439" s="78"/>
      <c r="I439" s="78"/>
      <c r="J439" s="78"/>
      <c r="K439" s="78"/>
      <c r="L439" s="78"/>
      <c r="M439" s="78"/>
    </row>
    <row r="440" spans="1:13" x14ac:dyDescent="0.2">
      <c r="B440" s="78"/>
      <c r="C440" s="78"/>
      <c r="D440" s="78"/>
      <c r="E440" s="78"/>
      <c r="F440" s="78"/>
      <c r="G440" s="78"/>
      <c r="H440" s="78"/>
      <c r="I440" s="78"/>
      <c r="J440" s="78"/>
      <c r="K440" s="78"/>
      <c r="L440" s="78"/>
      <c r="M440" s="78"/>
    </row>
    <row r="441" spans="1:13" x14ac:dyDescent="0.2">
      <c r="B441" s="78"/>
      <c r="C441" s="78"/>
      <c r="D441" s="78"/>
      <c r="E441" s="78"/>
      <c r="F441" s="78"/>
      <c r="G441" s="78"/>
      <c r="H441" s="78"/>
      <c r="I441" s="78"/>
      <c r="J441" s="78"/>
      <c r="K441" s="78"/>
      <c r="L441" s="78"/>
      <c r="M441" s="78"/>
    </row>
    <row r="442" spans="1:13" x14ac:dyDescent="0.2">
      <c r="B442" s="78"/>
      <c r="C442" s="78"/>
      <c r="D442" s="78"/>
      <c r="E442" s="78"/>
      <c r="F442" s="78"/>
      <c r="G442" s="78"/>
      <c r="H442" s="78"/>
      <c r="I442" s="78"/>
      <c r="J442" s="78"/>
      <c r="K442" s="78"/>
      <c r="L442" s="78"/>
      <c r="M442" s="78"/>
    </row>
    <row r="443" spans="1:13" x14ac:dyDescent="0.2">
      <c r="B443" s="78"/>
      <c r="C443" s="78"/>
      <c r="D443" s="78"/>
      <c r="E443" s="78"/>
      <c r="F443" s="78"/>
      <c r="G443" s="78"/>
      <c r="H443" s="78"/>
      <c r="I443" s="78"/>
      <c r="J443" s="78"/>
      <c r="K443" s="78"/>
      <c r="L443" s="78"/>
      <c r="M443" s="78"/>
    </row>
    <row r="444" spans="1:13" x14ac:dyDescent="0.2">
      <c r="B444" s="78"/>
      <c r="C444" s="78"/>
      <c r="D444" s="78"/>
      <c r="E444" s="78"/>
      <c r="F444" s="78"/>
      <c r="G444" s="78"/>
      <c r="H444" s="78"/>
      <c r="I444" s="78"/>
      <c r="J444" s="78"/>
      <c r="K444" s="78"/>
      <c r="L444" s="78"/>
      <c r="M444" s="78"/>
    </row>
    <row r="445" spans="1:13" x14ac:dyDescent="0.2">
      <c r="B445" s="78"/>
      <c r="C445" s="78"/>
      <c r="D445" s="78"/>
      <c r="E445" s="78"/>
      <c r="F445" s="78"/>
      <c r="G445" s="78"/>
      <c r="H445" s="78"/>
      <c r="I445" s="78"/>
      <c r="J445" s="78"/>
      <c r="K445" s="78"/>
      <c r="L445" s="78"/>
      <c r="M445" s="78"/>
    </row>
    <row r="446" spans="1:13" x14ac:dyDescent="0.2">
      <c r="B446" s="78"/>
      <c r="C446" s="78"/>
      <c r="D446" s="78"/>
      <c r="E446" s="78"/>
      <c r="F446" s="78"/>
      <c r="G446" s="78"/>
      <c r="H446" s="78"/>
      <c r="I446" s="78"/>
      <c r="J446" s="78"/>
      <c r="K446" s="78"/>
      <c r="L446" s="78"/>
      <c r="M446" s="78"/>
    </row>
    <row r="447" spans="1:13" x14ac:dyDescent="0.2">
      <c r="B447" s="78"/>
      <c r="C447" s="78"/>
      <c r="D447" s="78"/>
      <c r="E447" s="78"/>
      <c r="F447" s="78"/>
      <c r="G447" s="78"/>
      <c r="H447" s="78"/>
      <c r="I447" s="78"/>
      <c r="J447" s="78"/>
      <c r="K447" s="78"/>
      <c r="L447" s="78"/>
      <c r="M447" s="78"/>
    </row>
    <row r="449" spans="1:13" ht="15" x14ac:dyDescent="0.25">
      <c r="A449" s="2" t="s">
        <v>281</v>
      </c>
      <c r="B449" s="76" t="s">
        <v>227</v>
      </c>
      <c r="C449" s="76"/>
      <c r="D449" s="76"/>
      <c r="E449" s="76"/>
      <c r="F449" s="76"/>
      <c r="G449" s="76"/>
      <c r="H449" s="76"/>
      <c r="I449" s="76"/>
      <c r="J449" s="76"/>
      <c r="K449" s="76"/>
      <c r="L449" s="76"/>
      <c r="M449" s="76"/>
    </row>
    <row r="453" spans="1:13" x14ac:dyDescent="0.2">
      <c r="B453" s="71" t="s">
        <v>208</v>
      </c>
      <c r="C453" s="71"/>
      <c r="D453" s="71"/>
      <c r="E453" s="71" t="s">
        <v>194</v>
      </c>
      <c r="F453" s="71"/>
      <c r="G453" s="71"/>
      <c r="H453" s="71" t="s">
        <v>175</v>
      </c>
      <c r="I453" s="71"/>
      <c r="J453" s="71"/>
      <c r="K453" s="71" t="s">
        <v>176</v>
      </c>
      <c r="L453" s="71"/>
      <c r="M453" s="71"/>
    </row>
    <row r="454" spans="1:13" x14ac:dyDescent="0.2">
      <c r="B454" s="71"/>
      <c r="C454" s="71"/>
      <c r="D454" s="71"/>
      <c r="E454" s="71"/>
      <c r="F454" s="71"/>
      <c r="G454" s="71"/>
      <c r="H454" s="71"/>
      <c r="I454" s="71"/>
      <c r="J454" s="71"/>
      <c r="K454" s="71"/>
      <c r="L454" s="71"/>
      <c r="M454" s="71"/>
    </row>
    <row r="455" spans="1:13" x14ac:dyDescent="0.2">
      <c r="B455" s="71"/>
      <c r="C455" s="71"/>
      <c r="D455" s="71"/>
      <c r="E455" s="71"/>
      <c r="F455" s="71"/>
      <c r="G455" s="71"/>
      <c r="H455" s="71"/>
      <c r="I455" s="71"/>
      <c r="J455" s="71"/>
      <c r="K455" s="71"/>
      <c r="L455" s="71"/>
      <c r="M455" s="71"/>
    </row>
    <row r="456" spans="1:13" x14ac:dyDescent="0.2">
      <c r="B456" s="71"/>
      <c r="C456" s="71"/>
      <c r="D456" s="71"/>
      <c r="E456" s="71"/>
      <c r="F456" s="71"/>
      <c r="G456" s="71"/>
      <c r="H456" s="71"/>
      <c r="I456" s="71"/>
      <c r="J456" s="71"/>
      <c r="K456" s="71"/>
      <c r="L456" s="71"/>
      <c r="M456" s="71"/>
    </row>
    <row r="457" spans="1:13" x14ac:dyDescent="0.2">
      <c r="B457" s="71"/>
      <c r="C457" s="71"/>
      <c r="D457" s="71"/>
      <c r="E457" s="71"/>
      <c r="F457" s="71"/>
      <c r="G457" s="71"/>
      <c r="H457" s="71"/>
      <c r="I457" s="71"/>
      <c r="J457" s="71"/>
      <c r="K457" s="71"/>
      <c r="L457" s="71"/>
      <c r="M457" s="71"/>
    </row>
    <row r="458" spans="1:13" x14ac:dyDescent="0.2">
      <c r="B458" s="71"/>
      <c r="C458" s="71"/>
      <c r="D458" s="71"/>
      <c r="E458" s="71"/>
      <c r="F458" s="71"/>
      <c r="G458" s="71"/>
      <c r="H458" s="71"/>
      <c r="I458" s="71"/>
      <c r="J458" s="71"/>
      <c r="K458" s="71"/>
      <c r="L458" s="71"/>
      <c r="M458" s="71"/>
    </row>
    <row r="459" spans="1:13" x14ac:dyDescent="0.2">
      <c r="B459" s="71"/>
      <c r="C459" s="71"/>
      <c r="D459" s="71"/>
      <c r="E459" s="71"/>
      <c r="F459" s="71"/>
      <c r="G459" s="71"/>
      <c r="H459" s="71"/>
      <c r="I459" s="71"/>
      <c r="J459" s="71"/>
      <c r="K459" s="71"/>
      <c r="L459" s="71"/>
      <c r="M459" s="71"/>
    </row>
    <row r="460" spans="1:13" x14ac:dyDescent="0.2">
      <c r="B460" s="71"/>
      <c r="C460" s="71"/>
      <c r="D460" s="71"/>
      <c r="E460" s="71"/>
      <c r="F460" s="71"/>
      <c r="G460" s="71"/>
      <c r="H460" s="71"/>
      <c r="I460" s="71"/>
      <c r="J460" s="71"/>
      <c r="K460" s="71"/>
      <c r="L460" s="71"/>
      <c r="M460" s="71"/>
    </row>
    <row r="461" spans="1:13" x14ac:dyDescent="0.2">
      <c r="B461" s="71"/>
      <c r="C461" s="71"/>
      <c r="D461" s="71"/>
      <c r="E461" s="71"/>
      <c r="F461" s="71"/>
      <c r="G461" s="71"/>
      <c r="H461" s="71"/>
      <c r="I461" s="71"/>
      <c r="J461" s="71"/>
      <c r="K461" s="71"/>
      <c r="L461" s="71"/>
      <c r="M461" s="71"/>
    </row>
    <row r="462" spans="1:13" x14ac:dyDescent="0.2">
      <c r="B462" s="71"/>
      <c r="C462" s="71"/>
      <c r="D462" s="71"/>
      <c r="E462" s="71"/>
      <c r="F462" s="71"/>
      <c r="G462" s="71"/>
      <c r="H462" s="71"/>
      <c r="I462" s="71"/>
      <c r="J462" s="71"/>
      <c r="K462" s="71"/>
      <c r="L462" s="71"/>
      <c r="M462" s="71"/>
    </row>
    <row r="463" spans="1:13" x14ac:dyDescent="0.2">
      <c r="B463" s="7"/>
      <c r="C463" s="7"/>
      <c r="D463" s="7"/>
      <c r="E463" s="7"/>
      <c r="F463" s="7"/>
      <c r="G463" s="7"/>
      <c r="H463" s="7"/>
      <c r="I463" s="7"/>
      <c r="J463" s="7"/>
      <c r="K463" s="7"/>
      <c r="L463" s="7"/>
      <c r="M463" s="7"/>
    </row>
    <row r="464" spans="1:13" s="12" customFormat="1" ht="15" x14ac:dyDescent="0.25">
      <c r="A464" s="14" t="s">
        <v>282</v>
      </c>
      <c r="B464" s="79" t="s">
        <v>177</v>
      </c>
      <c r="C464" s="79"/>
      <c r="D464" s="79"/>
      <c r="E464" s="79"/>
      <c r="F464" s="79"/>
      <c r="G464" s="79"/>
      <c r="H464" s="79"/>
      <c r="I464" s="79"/>
      <c r="J464" s="79"/>
      <c r="K464" s="79"/>
      <c r="L464" s="79"/>
      <c r="M464" s="79"/>
    </row>
    <row r="468" spans="1:13" x14ac:dyDescent="0.2">
      <c r="B468" s="74" t="s">
        <v>178</v>
      </c>
      <c r="C468" s="74"/>
      <c r="D468" s="74"/>
      <c r="E468" s="74" t="s">
        <v>212</v>
      </c>
      <c r="F468" s="74"/>
      <c r="G468" s="74"/>
      <c r="H468" s="74" t="s">
        <v>213</v>
      </c>
      <c r="I468" s="74"/>
      <c r="J468" s="74"/>
      <c r="K468" s="74" t="s">
        <v>215</v>
      </c>
      <c r="L468" s="74"/>
      <c r="M468" s="74"/>
    </row>
    <row r="469" spans="1:13" x14ac:dyDescent="0.2">
      <c r="B469" s="74"/>
      <c r="C469" s="74"/>
      <c r="D469" s="74"/>
      <c r="E469" s="74"/>
      <c r="F469" s="74"/>
      <c r="G469" s="74"/>
      <c r="H469" s="74"/>
      <c r="I469" s="74"/>
      <c r="J469" s="74"/>
      <c r="K469" s="74"/>
      <c r="L469" s="74"/>
      <c r="M469" s="74"/>
    </row>
    <row r="470" spans="1:13" x14ac:dyDescent="0.2">
      <c r="B470" s="74"/>
      <c r="C470" s="74"/>
      <c r="D470" s="74"/>
      <c r="E470" s="74"/>
      <c r="F470" s="74"/>
      <c r="G470" s="74"/>
      <c r="H470" s="74"/>
      <c r="I470" s="74"/>
      <c r="J470" s="74"/>
      <c r="K470" s="74"/>
      <c r="L470" s="74"/>
      <c r="M470" s="74"/>
    </row>
    <row r="471" spans="1:13" x14ac:dyDescent="0.2">
      <c r="B471" s="74"/>
      <c r="C471" s="74"/>
      <c r="D471" s="74"/>
      <c r="E471" s="74"/>
      <c r="F471" s="74"/>
      <c r="G471" s="74"/>
      <c r="H471" s="74"/>
      <c r="I471" s="74"/>
      <c r="J471" s="74"/>
      <c r="K471" s="74"/>
      <c r="L471" s="74"/>
      <c r="M471" s="74"/>
    </row>
    <row r="472" spans="1:13" x14ac:dyDescent="0.2">
      <c r="B472" s="74"/>
      <c r="C472" s="74"/>
      <c r="D472" s="74"/>
      <c r="E472" s="74"/>
      <c r="F472" s="74"/>
      <c r="G472" s="74"/>
      <c r="H472" s="74"/>
      <c r="I472" s="74"/>
      <c r="J472" s="74"/>
      <c r="K472" s="74"/>
      <c r="L472" s="74"/>
      <c r="M472" s="74"/>
    </row>
    <row r="473" spans="1:13" x14ac:dyDescent="0.2">
      <c r="B473" s="74"/>
      <c r="C473" s="74"/>
      <c r="D473" s="74"/>
      <c r="E473" s="74"/>
      <c r="F473" s="74"/>
      <c r="G473" s="74"/>
      <c r="H473" s="74"/>
      <c r="I473" s="74"/>
      <c r="J473" s="74"/>
      <c r="K473" s="74"/>
      <c r="L473" s="74"/>
      <c r="M473" s="74"/>
    </row>
    <row r="474" spans="1:13" x14ac:dyDescent="0.2">
      <c r="B474" s="74"/>
      <c r="C474" s="74"/>
      <c r="D474" s="74"/>
      <c r="E474" s="74"/>
      <c r="F474" s="74"/>
      <c r="G474" s="74"/>
      <c r="H474" s="74"/>
      <c r="I474" s="74"/>
      <c r="J474" s="74"/>
      <c r="K474" s="74"/>
      <c r="L474" s="74"/>
      <c r="M474" s="74"/>
    </row>
    <row r="475" spans="1:13" x14ac:dyDescent="0.2">
      <c r="B475" s="74"/>
      <c r="C475" s="74"/>
      <c r="D475" s="74"/>
      <c r="E475" s="74"/>
      <c r="F475" s="74"/>
      <c r="G475" s="74"/>
      <c r="H475" s="74"/>
      <c r="I475" s="74"/>
      <c r="J475" s="74"/>
      <c r="K475" s="74"/>
      <c r="L475" s="74"/>
      <c r="M475" s="74"/>
    </row>
    <row r="476" spans="1:13" x14ac:dyDescent="0.2">
      <c r="B476" s="74"/>
      <c r="C476" s="74"/>
      <c r="D476" s="74"/>
      <c r="E476" s="74"/>
      <c r="F476" s="74"/>
      <c r="G476" s="74"/>
      <c r="H476" s="74"/>
      <c r="I476" s="74"/>
      <c r="J476" s="74"/>
      <c r="K476" s="74"/>
      <c r="L476" s="74"/>
      <c r="M476" s="74"/>
    </row>
    <row r="477" spans="1:13" x14ac:dyDescent="0.2">
      <c r="B477" s="74"/>
      <c r="C477" s="74"/>
      <c r="D477" s="74"/>
      <c r="E477" s="74"/>
      <c r="F477" s="74"/>
      <c r="G477" s="74"/>
      <c r="H477" s="74"/>
      <c r="I477" s="74"/>
      <c r="J477" s="74"/>
      <c r="K477" s="74"/>
      <c r="L477" s="74"/>
      <c r="M477" s="74"/>
    </row>
    <row r="478" spans="1:13" x14ac:dyDescent="0.2">
      <c r="B478" s="74"/>
      <c r="C478" s="74"/>
      <c r="D478" s="74"/>
      <c r="E478" s="74"/>
      <c r="F478" s="74"/>
      <c r="G478" s="74"/>
      <c r="H478" s="74"/>
      <c r="I478" s="74"/>
      <c r="J478" s="74"/>
      <c r="K478" s="74"/>
      <c r="L478" s="74"/>
      <c r="M478" s="74"/>
    </row>
    <row r="479" spans="1:13" x14ac:dyDescent="0.2">
      <c r="B479" s="7"/>
      <c r="C479" s="7"/>
      <c r="D479" s="7"/>
      <c r="E479" s="7"/>
      <c r="F479" s="7"/>
      <c r="G479" s="7"/>
      <c r="H479" s="7"/>
      <c r="I479" s="7"/>
      <c r="J479" s="7"/>
      <c r="K479" s="7"/>
      <c r="L479" s="7"/>
      <c r="M479" s="7"/>
    </row>
    <row r="480" spans="1:13" ht="15" x14ac:dyDescent="0.25">
      <c r="A480" s="2" t="s">
        <v>283</v>
      </c>
      <c r="B480" s="76" t="s">
        <v>216</v>
      </c>
      <c r="C480" s="76"/>
      <c r="D480" s="76"/>
      <c r="E480" s="76"/>
      <c r="F480" s="76"/>
      <c r="G480" s="76"/>
      <c r="H480" s="76"/>
      <c r="I480" s="76"/>
      <c r="J480" s="76"/>
      <c r="K480" s="76"/>
      <c r="L480" s="76"/>
      <c r="M480" s="76"/>
    </row>
    <row r="484" spans="1:13" x14ac:dyDescent="0.2">
      <c r="B484" s="71" t="s">
        <v>199</v>
      </c>
      <c r="C484" s="71"/>
      <c r="D484" s="71"/>
      <c r="E484" s="71" t="s">
        <v>200</v>
      </c>
      <c r="F484" s="71"/>
      <c r="G484" s="71"/>
      <c r="H484" s="71" t="s">
        <v>167</v>
      </c>
      <c r="I484" s="71"/>
      <c r="J484" s="71"/>
      <c r="K484" s="71" t="s">
        <v>168</v>
      </c>
      <c r="L484" s="71"/>
      <c r="M484" s="71"/>
    </row>
    <row r="485" spans="1:13" x14ac:dyDescent="0.2">
      <c r="B485" s="71"/>
      <c r="C485" s="71"/>
      <c r="D485" s="71"/>
      <c r="E485" s="71"/>
      <c r="F485" s="71"/>
      <c r="G485" s="71"/>
      <c r="H485" s="71"/>
      <c r="I485" s="71"/>
      <c r="J485" s="71"/>
      <c r="K485" s="71"/>
      <c r="L485" s="71"/>
      <c r="M485" s="71"/>
    </row>
    <row r="486" spans="1:13" x14ac:dyDescent="0.2">
      <c r="B486" s="71"/>
      <c r="C486" s="71"/>
      <c r="D486" s="71"/>
      <c r="E486" s="71"/>
      <c r="F486" s="71"/>
      <c r="G486" s="71"/>
      <c r="H486" s="71"/>
      <c r="I486" s="71"/>
      <c r="J486" s="71"/>
      <c r="K486" s="71"/>
      <c r="L486" s="71"/>
      <c r="M486" s="71"/>
    </row>
    <row r="487" spans="1:13" x14ac:dyDescent="0.2">
      <c r="B487" s="71"/>
      <c r="C487" s="71"/>
      <c r="D487" s="71"/>
      <c r="E487" s="71"/>
      <c r="F487" s="71"/>
      <c r="G487" s="71"/>
      <c r="H487" s="71"/>
      <c r="I487" s="71"/>
      <c r="J487" s="71"/>
      <c r="K487" s="71"/>
      <c r="L487" s="71"/>
      <c r="M487" s="71"/>
    </row>
    <row r="488" spans="1:13" x14ac:dyDescent="0.2">
      <c r="B488" s="71"/>
      <c r="C488" s="71"/>
      <c r="D488" s="71"/>
      <c r="E488" s="71"/>
      <c r="F488" s="71"/>
      <c r="G488" s="71"/>
      <c r="H488" s="71"/>
      <c r="I488" s="71"/>
      <c r="J488" s="71"/>
      <c r="K488" s="71"/>
      <c r="L488" s="71"/>
      <c r="M488" s="71"/>
    </row>
    <row r="489" spans="1:13" x14ac:dyDescent="0.2">
      <c r="B489" s="71"/>
      <c r="C489" s="71"/>
      <c r="D489" s="71"/>
      <c r="E489" s="71"/>
      <c r="F489" s="71"/>
      <c r="G489" s="71"/>
      <c r="H489" s="71"/>
      <c r="I489" s="71"/>
      <c r="J489" s="71"/>
      <c r="K489" s="71"/>
      <c r="L489" s="71"/>
      <c r="M489" s="71"/>
    </row>
    <row r="490" spans="1:13" x14ac:dyDescent="0.2">
      <c r="B490" s="71"/>
      <c r="C490" s="71"/>
      <c r="D490" s="71"/>
      <c r="E490" s="71"/>
      <c r="F490" s="71"/>
      <c r="G490" s="71"/>
      <c r="H490" s="71"/>
      <c r="I490" s="71"/>
      <c r="J490" s="71"/>
      <c r="K490" s="71"/>
      <c r="L490" s="71"/>
      <c r="M490" s="71"/>
    </row>
    <row r="491" spans="1:13" x14ac:dyDescent="0.2">
      <c r="B491" s="71"/>
      <c r="C491" s="71"/>
      <c r="D491" s="71"/>
      <c r="E491" s="71"/>
      <c r="F491" s="71"/>
      <c r="G491" s="71"/>
      <c r="H491" s="71"/>
      <c r="I491" s="71"/>
      <c r="J491" s="71"/>
      <c r="K491" s="71"/>
      <c r="L491" s="71"/>
      <c r="M491" s="71"/>
    </row>
    <row r="492" spans="1:13" x14ac:dyDescent="0.2">
      <c r="B492" s="71"/>
      <c r="C492" s="71"/>
      <c r="D492" s="71"/>
      <c r="E492" s="71"/>
      <c r="F492" s="71"/>
      <c r="G492" s="71"/>
      <c r="H492" s="71"/>
      <c r="I492" s="71"/>
      <c r="J492" s="71"/>
      <c r="K492" s="71"/>
      <c r="L492" s="71"/>
      <c r="M492" s="71"/>
    </row>
    <row r="493" spans="1:13" x14ac:dyDescent="0.2">
      <c r="B493" s="71"/>
      <c r="C493" s="71"/>
      <c r="D493" s="71"/>
      <c r="E493" s="71"/>
      <c r="F493" s="71"/>
      <c r="G493" s="71"/>
      <c r="H493" s="71"/>
      <c r="I493" s="71"/>
      <c r="J493" s="71"/>
      <c r="K493" s="71"/>
      <c r="L493" s="71"/>
      <c r="M493" s="71"/>
    </row>
    <row r="494" spans="1:13" ht="14.25" customHeight="1" x14ac:dyDescent="0.2">
      <c r="B494" s="71"/>
      <c r="C494" s="71"/>
      <c r="D494" s="71"/>
      <c r="E494" s="71"/>
      <c r="F494" s="71"/>
      <c r="G494" s="71"/>
      <c r="H494" s="71"/>
      <c r="I494" s="71"/>
      <c r="J494" s="71"/>
      <c r="K494" s="71"/>
      <c r="L494" s="71"/>
      <c r="M494" s="71"/>
    </row>
    <row r="496" spans="1:13" ht="14.25" customHeight="1" x14ac:dyDescent="0.25">
      <c r="A496" s="2" t="s">
        <v>284</v>
      </c>
      <c r="B496" s="72" t="s">
        <v>169</v>
      </c>
      <c r="C496" s="72"/>
      <c r="D496" s="72"/>
      <c r="E496" s="72"/>
      <c r="F496" s="72"/>
      <c r="G496" s="72"/>
      <c r="H496" s="72"/>
      <c r="I496" s="72"/>
      <c r="J496" s="72"/>
      <c r="K496" s="72"/>
      <c r="L496" s="72"/>
      <c r="M496" s="72"/>
    </row>
    <row r="500" spans="1:13" x14ac:dyDescent="0.2">
      <c r="B500" s="71" t="s">
        <v>188</v>
      </c>
      <c r="C500" s="71"/>
      <c r="D500" s="71"/>
      <c r="E500" s="71" t="s">
        <v>205</v>
      </c>
      <c r="F500" s="71"/>
      <c r="G500" s="71"/>
      <c r="H500" s="71" t="s">
        <v>207</v>
      </c>
      <c r="I500" s="71"/>
      <c r="J500" s="71"/>
      <c r="K500" s="71" t="s">
        <v>191</v>
      </c>
      <c r="L500" s="71"/>
      <c r="M500" s="71"/>
    </row>
    <row r="501" spans="1:13" x14ac:dyDescent="0.2">
      <c r="B501" s="71"/>
      <c r="C501" s="71"/>
      <c r="D501" s="71"/>
      <c r="E501" s="71"/>
      <c r="F501" s="71"/>
      <c r="G501" s="71"/>
      <c r="H501" s="71"/>
      <c r="I501" s="71"/>
      <c r="J501" s="71"/>
      <c r="K501" s="71"/>
      <c r="L501" s="71"/>
      <c r="M501" s="71"/>
    </row>
    <row r="502" spans="1:13" x14ac:dyDescent="0.2">
      <c r="B502" s="71"/>
      <c r="C502" s="71"/>
      <c r="D502" s="71"/>
      <c r="E502" s="71"/>
      <c r="F502" s="71"/>
      <c r="G502" s="71"/>
      <c r="H502" s="71"/>
      <c r="I502" s="71"/>
      <c r="J502" s="71"/>
      <c r="K502" s="71"/>
      <c r="L502" s="71"/>
      <c r="M502" s="71"/>
    </row>
    <row r="503" spans="1:13" x14ac:dyDescent="0.2">
      <c r="B503" s="71"/>
      <c r="C503" s="71"/>
      <c r="D503" s="71"/>
      <c r="E503" s="71"/>
      <c r="F503" s="71"/>
      <c r="G503" s="71"/>
      <c r="H503" s="71"/>
      <c r="I503" s="71"/>
      <c r="J503" s="71"/>
      <c r="K503" s="71"/>
      <c r="L503" s="71"/>
      <c r="M503" s="71"/>
    </row>
    <row r="504" spans="1:13" x14ac:dyDescent="0.2">
      <c r="B504" s="71"/>
      <c r="C504" s="71"/>
      <c r="D504" s="71"/>
      <c r="E504" s="71"/>
      <c r="F504" s="71"/>
      <c r="G504" s="71"/>
      <c r="H504" s="71"/>
      <c r="I504" s="71"/>
      <c r="J504" s="71"/>
      <c r="K504" s="71"/>
      <c r="L504" s="71"/>
      <c r="M504" s="71"/>
    </row>
    <row r="505" spans="1:13" x14ac:dyDescent="0.2">
      <c r="B505" s="71"/>
      <c r="C505" s="71"/>
      <c r="D505" s="71"/>
      <c r="E505" s="71"/>
      <c r="F505" s="71"/>
      <c r="G505" s="71"/>
      <c r="H505" s="71"/>
      <c r="I505" s="71"/>
      <c r="J505" s="71"/>
      <c r="K505" s="71"/>
      <c r="L505" s="71"/>
      <c r="M505" s="71"/>
    </row>
    <row r="506" spans="1:13" x14ac:dyDescent="0.2">
      <c r="B506" s="71"/>
      <c r="C506" s="71"/>
      <c r="D506" s="71"/>
      <c r="E506" s="71"/>
      <c r="F506" s="71"/>
      <c r="G506" s="71"/>
      <c r="H506" s="71"/>
      <c r="I506" s="71"/>
      <c r="J506" s="71"/>
      <c r="K506" s="71"/>
      <c r="L506" s="71"/>
      <c r="M506" s="71"/>
    </row>
    <row r="507" spans="1:13" x14ac:dyDescent="0.2">
      <c r="B507" s="71"/>
      <c r="C507" s="71"/>
      <c r="D507" s="71"/>
      <c r="E507" s="71"/>
      <c r="F507" s="71"/>
      <c r="G507" s="71"/>
      <c r="H507" s="71"/>
      <c r="I507" s="71"/>
      <c r="J507" s="71"/>
      <c r="K507" s="71"/>
      <c r="L507" s="71"/>
      <c r="M507" s="71"/>
    </row>
    <row r="508" spans="1:13" x14ac:dyDescent="0.2">
      <c r="B508" s="71"/>
      <c r="C508" s="71"/>
      <c r="D508" s="71"/>
      <c r="E508" s="71"/>
      <c r="F508" s="71"/>
      <c r="G508" s="71"/>
      <c r="H508" s="71"/>
      <c r="I508" s="71"/>
      <c r="J508" s="71"/>
      <c r="K508" s="71"/>
      <c r="L508" s="71"/>
      <c r="M508" s="71"/>
    </row>
    <row r="509" spans="1:13" x14ac:dyDescent="0.2">
      <c r="B509" s="71"/>
      <c r="C509" s="71"/>
      <c r="D509" s="71"/>
      <c r="E509" s="71"/>
      <c r="F509" s="71"/>
      <c r="G509" s="71"/>
      <c r="H509" s="71"/>
      <c r="I509" s="71"/>
      <c r="J509" s="71"/>
      <c r="K509" s="71"/>
      <c r="L509" s="71"/>
      <c r="M509" s="71"/>
    </row>
    <row r="510" spans="1:13" x14ac:dyDescent="0.2">
      <c r="B510" s="71"/>
      <c r="C510" s="71"/>
      <c r="D510" s="71"/>
      <c r="E510" s="71"/>
      <c r="F510" s="71"/>
      <c r="G510" s="71"/>
      <c r="H510" s="71"/>
      <c r="I510" s="71"/>
      <c r="J510" s="71"/>
      <c r="K510" s="71"/>
      <c r="L510" s="71"/>
      <c r="M510" s="71"/>
    </row>
    <row r="511" spans="1:13" x14ac:dyDescent="0.2">
      <c r="B511" s="5"/>
      <c r="C511" s="5"/>
      <c r="D511" s="5"/>
      <c r="E511" s="5"/>
      <c r="F511" s="5"/>
      <c r="G511" s="5"/>
      <c r="H511" s="5"/>
      <c r="I511" s="5"/>
      <c r="J511" s="5"/>
      <c r="K511" s="5"/>
      <c r="L511" s="5"/>
      <c r="M511" s="5"/>
    </row>
    <row r="512" spans="1:13" ht="14.25" customHeight="1" x14ac:dyDescent="0.25">
      <c r="A512" s="2" t="s">
        <v>285</v>
      </c>
      <c r="B512" s="72" t="s">
        <v>192</v>
      </c>
      <c r="C512" s="72"/>
      <c r="D512" s="72"/>
      <c r="E512" s="72"/>
      <c r="F512" s="72"/>
      <c r="G512" s="72"/>
      <c r="H512" s="72"/>
      <c r="I512" s="72"/>
      <c r="J512" s="72"/>
      <c r="K512" s="72"/>
      <c r="L512" s="72"/>
      <c r="M512" s="72"/>
    </row>
    <row r="516" spans="1:13" x14ac:dyDescent="0.2">
      <c r="B516" s="71" t="s">
        <v>193</v>
      </c>
      <c r="C516" s="71"/>
      <c r="D516" s="71"/>
      <c r="E516" s="71" t="s">
        <v>158</v>
      </c>
      <c r="F516" s="71"/>
      <c r="G516" s="71"/>
      <c r="H516" s="71" t="s">
        <v>159</v>
      </c>
      <c r="I516" s="71"/>
      <c r="J516" s="71"/>
      <c r="K516" s="71" t="s">
        <v>160</v>
      </c>
      <c r="L516" s="71"/>
      <c r="M516" s="71"/>
    </row>
    <row r="517" spans="1:13" x14ac:dyDescent="0.2">
      <c r="B517" s="71"/>
      <c r="C517" s="71"/>
      <c r="D517" s="71"/>
      <c r="E517" s="71"/>
      <c r="F517" s="71"/>
      <c r="G517" s="71"/>
      <c r="H517" s="71"/>
      <c r="I517" s="71"/>
      <c r="J517" s="71"/>
      <c r="K517" s="71"/>
      <c r="L517" s="71"/>
      <c r="M517" s="71"/>
    </row>
    <row r="518" spans="1:13" x14ac:dyDescent="0.2">
      <c r="B518" s="71"/>
      <c r="C518" s="71"/>
      <c r="D518" s="71"/>
      <c r="E518" s="71"/>
      <c r="F518" s="71"/>
      <c r="G518" s="71"/>
      <c r="H518" s="71"/>
      <c r="I518" s="71"/>
      <c r="J518" s="71"/>
      <c r="K518" s="71"/>
      <c r="L518" s="71"/>
      <c r="M518" s="71"/>
    </row>
    <row r="519" spans="1:13" x14ac:dyDescent="0.2">
      <c r="B519" s="71"/>
      <c r="C519" s="71"/>
      <c r="D519" s="71"/>
      <c r="E519" s="71"/>
      <c r="F519" s="71"/>
      <c r="G519" s="71"/>
      <c r="H519" s="71"/>
      <c r="I519" s="71"/>
      <c r="J519" s="71"/>
      <c r="K519" s="71"/>
      <c r="L519" s="71"/>
      <c r="M519" s="71"/>
    </row>
    <row r="520" spans="1:13" x14ac:dyDescent="0.2">
      <c r="B520" s="71"/>
      <c r="C520" s="71"/>
      <c r="D520" s="71"/>
      <c r="E520" s="71"/>
      <c r="F520" s="71"/>
      <c r="G520" s="71"/>
      <c r="H520" s="71"/>
      <c r="I520" s="71"/>
      <c r="J520" s="71"/>
      <c r="K520" s="71"/>
      <c r="L520" s="71"/>
      <c r="M520" s="71"/>
    </row>
    <row r="521" spans="1:13" x14ac:dyDescent="0.2">
      <c r="B521" s="71"/>
      <c r="C521" s="71"/>
      <c r="D521" s="71"/>
      <c r="E521" s="71"/>
      <c r="F521" s="71"/>
      <c r="G521" s="71"/>
      <c r="H521" s="71"/>
      <c r="I521" s="71"/>
      <c r="J521" s="71"/>
      <c r="K521" s="71"/>
      <c r="L521" s="71"/>
      <c r="M521" s="71"/>
    </row>
    <row r="522" spans="1:13" x14ac:dyDescent="0.2">
      <c r="B522" s="71"/>
      <c r="C522" s="71"/>
      <c r="D522" s="71"/>
      <c r="E522" s="71"/>
      <c r="F522" s="71"/>
      <c r="G522" s="71"/>
      <c r="H522" s="71"/>
      <c r="I522" s="71"/>
      <c r="J522" s="71"/>
      <c r="K522" s="71"/>
      <c r="L522" s="71"/>
      <c r="M522" s="71"/>
    </row>
    <row r="523" spans="1:13" x14ac:dyDescent="0.2">
      <c r="B523" s="71"/>
      <c r="C523" s="71"/>
      <c r="D523" s="71"/>
      <c r="E523" s="71"/>
      <c r="F523" s="71"/>
      <c r="G523" s="71"/>
      <c r="H523" s="71"/>
      <c r="I523" s="71"/>
      <c r="J523" s="71"/>
      <c r="K523" s="71"/>
      <c r="L523" s="71"/>
      <c r="M523" s="71"/>
    </row>
    <row r="525" spans="1:13" ht="14.25" customHeight="1" x14ac:dyDescent="0.25">
      <c r="A525" s="2" t="s">
        <v>126</v>
      </c>
      <c r="B525" s="72" t="s">
        <v>179</v>
      </c>
      <c r="C525" s="72"/>
      <c r="D525" s="72"/>
      <c r="E525" s="72"/>
      <c r="F525" s="72"/>
      <c r="G525" s="72"/>
      <c r="H525" s="72"/>
      <c r="I525" s="72"/>
      <c r="J525" s="72"/>
      <c r="K525" s="72"/>
      <c r="L525" s="72"/>
      <c r="M525" s="72"/>
    </row>
    <row r="529" spans="1:13" x14ac:dyDescent="0.2">
      <c r="B529" s="71" t="s">
        <v>180</v>
      </c>
      <c r="C529" s="71"/>
      <c r="D529" s="71"/>
      <c r="E529" s="71" t="s">
        <v>197</v>
      </c>
      <c r="F529" s="71"/>
      <c r="G529" s="71"/>
      <c r="H529" s="71" t="s">
        <v>214</v>
      </c>
      <c r="I529" s="71"/>
      <c r="J529" s="71"/>
      <c r="K529" s="71" t="s">
        <v>183</v>
      </c>
      <c r="L529" s="71"/>
      <c r="M529" s="71"/>
    </row>
    <row r="530" spans="1:13" x14ac:dyDescent="0.2">
      <c r="B530" s="71"/>
      <c r="C530" s="71"/>
      <c r="D530" s="71"/>
      <c r="E530" s="71"/>
      <c r="F530" s="71"/>
      <c r="G530" s="71"/>
      <c r="H530" s="71"/>
      <c r="I530" s="71"/>
      <c r="J530" s="71"/>
      <c r="K530" s="71"/>
      <c r="L530" s="71"/>
      <c r="M530" s="71"/>
    </row>
    <row r="531" spans="1:13" x14ac:dyDescent="0.2">
      <c r="B531" s="71"/>
      <c r="C531" s="71"/>
      <c r="D531" s="71"/>
      <c r="E531" s="71"/>
      <c r="F531" s="71"/>
      <c r="G531" s="71"/>
      <c r="H531" s="71"/>
      <c r="I531" s="71"/>
      <c r="J531" s="71"/>
      <c r="K531" s="71"/>
      <c r="L531" s="71"/>
      <c r="M531" s="71"/>
    </row>
    <row r="532" spans="1:13" x14ac:dyDescent="0.2">
      <c r="B532" s="71"/>
      <c r="C532" s="71"/>
      <c r="D532" s="71"/>
      <c r="E532" s="71"/>
      <c r="F532" s="71"/>
      <c r="G532" s="71"/>
      <c r="H532" s="71"/>
      <c r="I532" s="71"/>
      <c r="J532" s="71"/>
      <c r="K532" s="71"/>
      <c r="L532" s="71"/>
      <c r="M532" s="71"/>
    </row>
    <row r="533" spans="1:13" x14ac:dyDescent="0.2">
      <c r="B533" s="71"/>
      <c r="C533" s="71"/>
      <c r="D533" s="71"/>
      <c r="E533" s="71"/>
      <c r="F533" s="71"/>
      <c r="G533" s="71"/>
      <c r="H533" s="71"/>
      <c r="I533" s="71"/>
      <c r="J533" s="71"/>
      <c r="K533" s="71"/>
      <c r="L533" s="71"/>
      <c r="M533" s="71"/>
    </row>
    <row r="534" spans="1:13" x14ac:dyDescent="0.2">
      <c r="B534" s="71"/>
      <c r="C534" s="71"/>
      <c r="D534" s="71"/>
      <c r="E534" s="71"/>
      <c r="F534" s="71"/>
      <c r="G534" s="71"/>
      <c r="H534" s="71"/>
      <c r="I534" s="71"/>
      <c r="J534" s="71"/>
      <c r="K534" s="71"/>
      <c r="L534" s="71"/>
      <c r="M534" s="71"/>
    </row>
    <row r="535" spans="1:13" x14ac:dyDescent="0.2">
      <c r="B535" s="71"/>
      <c r="C535" s="71"/>
      <c r="D535" s="71"/>
      <c r="E535" s="71"/>
      <c r="F535" s="71"/>
      <c r="G535" s="71"/>
      <c r="H535" s="71"/>
      <c r="I535" s="71"/>
      <c r="J535" s="71"/>
      <c r="K535" s="71"/>
      <c r="L535" s="71"/>
      <c r="M535" s="71"/>
    </row>
    <row r="536" spans="1:13" x14ac:dyDescent="0.2">
      <c r="B536" s="71"/>
      <c r="C536" s="71"/>
      <c r="D536" s="71"/>
      <c r="E536" s="71"/>
      <c r="F536" s="71"/>
      <c r="G536" s="71"/>
      <c r="H536" s="71"/>
      <c r="I536" s="71"/>
      <c r="J536" s="71"/>
      <c r="K536" s="71"/>
      <c r="L536" s="71"/>
      <c r="M536" s="71"/>
    </row>
    <row r="537" spans="1:13" x14ac:dyDescent="0.2">
      <c r="B537" s="71"/>
      <c r="C537" s="71"/>
      <c r="D537" s="71"/>
      <c r="E537" s="71"/>
      <c r="F537" s="71"/>
      <c r="G537" s="71"/>
      <c r="H537" s="71"/>
      <c r="I537" s="71"/>
      <c r="J537" s="71"/>
      <c r="K537" s="71"/>
      <c r="L537" s="71"/>
      <c r="M537" s="71"/>
    </row>
    <row r="539" spans="1:13" ht="14.25" customHeight="1" x14ac:dyDescent="0.25">
      <c r="A539" s="2" t="s">
        <v>9</v>
      </c>
      <c r="B539" s="72" t="s">
        <v>184</v>
      </c>
      <c r="C539" s="72"/>
      <c r="D539" s="72"/>
      <c r="E539" s="72"/>
      <c r="F539" s="72"/>
      <c r="G539" s="72"/>
      <c r="H539" s="72"/>
      <c r="I539" s="72"/>
      <c r="J539" s="72"/>
      <c r="K539" s="72"/>
      <c r="L539" s="72"/>
      <c r="M539" s="72"/>
    </row>
    <row r="543" spans="1:13" x14ac:dyDescent="0.2">
      <c r="B543" s="71" t="s">
        <v>166</v>
      </c>
      <c r="C543" s="71"/>
      <c r="D543" s="71"/>
      <c r="E543" s="71" t="s">
        <v>145</v>
      </c>
      <c r="F543" s="71"/>
      <c r="G543" s="71"/>
      <c r="H543" s="71" t="s">
        <v>146</v>
      </c>
      <c r="I543" s="71"/>
      <c r="J543" s="71"/>
      <c r="K543" s="71" t="s">
        <v>147</v>
      </c>
      <c r="L543" s="71"/>
      <c r="M543" s="71"/>
    </row>
    <row r="544" spans="1:13" x14ac:dyDescent="0.2">
      <c r="B544" s="71"/>
      <c r="C544" s="71"/>
      <c r="D544" s="71"/>
      <c r="E544" s="71"/>
      <c r="F544" s="71"/>
      <c r="G544" s="71"/>
      <c r="H544" s="71"/>
      <c r="I544" s="71"/>
      <c r="J544" s="71"/>
      <c r="K544" s="71"/>
      <c r="L544" s="71"/>
      <c r="M544" s="71"/>
    </row>
    <row r="545" spans="1:13" x14ac:dyDescent="0.2">
      <c r="B545" s="71"/>
      <c r="C545" s="71"/>
      <c r="D545" s="71"/>
      <c r="E545" s="71"/>
      <c r="F545" s="71"/>
      <c r="G545" s="71"/>
      <c r="H545" s="71"/>
      <c r="I545" s="71"/>
      <c r="J545" s="71"/>
      <c r="K545" s="71"/>
      <c r="L545" s="71"/>
      <c r="M545" s="71"/>
    </row>
    <row r="546" spans="1:13" x14ac:dyDescent="0.2">
      <c r="B546" s="71"/>
      <c r="C546" s="71"/>
      <c r="D546" s="71"/>
      <c r="E546" s="71"/>
      <c r="F546" s="71"/>
      <c r="G546" s="71"/>
      <c r="H546" s="71"/>
      <c r="I546" s="71"/>
      <c r="J546" s="71"/>
      <c r="K546" s="71"/>
      <c r="L546" s="71"/>
      <c r="M546" s="71"/>
    </row>
    <row r="547" spans="1:13" x14ac:dyDescent="0.2">
      <c r="B547" s="71"/>
      <c r="C547" s="71"/>
      <c r="D547" s="71"/>
      <c r="E547" s="71"/>
      <c r="F547" s="71"/>
      <c r="G547" s="71"/>
      <c r="H547" s="71"/>
      <c r="I547" s="71"/>
      <c r="J547" s="71"/>
      <c r="K547" s="71"/>
      <c r="L547" s="71"/>
      <c r="M547" s="71"/>
    </row>
    <row r="548" spans="1:13" x14ac:dyDescent="0.2">
      <c r="B548" s="71"/>
      <c r="C548" s="71"/>
      <c r="D548" s="71"/>
      <c r="E548" s="71"/>
      <c r="F548" s="71"/>
      <c r="G548" s="71"/>
      <c r="H548" s="71"/>
      <c r="I548" s="71"/>
      <c r="J548" s="71"/>
      <c r="K548" s="71"/>
      <c r="L548" s="71"/>
      <c r="M548" s="71"/>
    </row>
    <row r="549" spans="1:13" x14ac:dyDescent="0.2">
      <c r="B549" s="71"/>
      <c r="C549" s="71"/>
      <c r="D549" s="71"/>
      <c r="E549" s="71"/>
      <c r="F549" s="71"/>
      <c r="G549" s="71"/>
      <c r="H549" s="71"/>
      <c r="I549" s="71"/>
      <c r="J549" s="71"/>
      <c r="K549" s="71"/>
      <c r="L549" s="71"/>
      <c r="M549" s="71"/>
    </row>
    <row r="551" spans="1:13" s="12" customFormat="1" ht="28.5" customHeight="1" x14ac:dyDescent="0.25">
      <c r="A551" s="16" t="s">
        <v>10</v>
      </c>
      <c r="B551" s="68" t="s">
        <v>53</v>
      </c>
      <c r="C551" s="68"/>
      <c r="D551" s="68"/>
      <c r="E551" s="68"/>
      <c r="F551" s="68"/>
      <c r="G551" s="68"/>
      <c r="H551" s="68"/>
      <c r="I551" s="68"/>
      <c r="J551" s="68"/>
      <c r="K551" s="68"/>
      <c r="L551" s="68"/>
      <c r="M551" s="68"/>
    </row>
    <row r="553" spans="1:13" x14ac:dyDescent="0.2">
      <c r="B553" s="70"/>
      <c r="C553" s="70"/>
      <c r="D553" s="70"/>
      <c r="E553" s="70"/>
      <c r="F553" s="70"/>
      <c r="G553" s="70"/>
      <c r="H553" s="70"/>
      <c r="I553" s="70"/>
      <c r="J553" s="70"/>
      <c r="K553" s="70"/>
      <c r="L553" s="70"/>
      <c r="M553" s="70"/>
    </row>
    <row r="555" spans="1:13" x14ac:dyDescent="0.2">
      <c r="B555" s="69" t="s">
        <v>79</v>
      </c>
      <c r="C555" s="69"/>
      <c r="D555" s="69"/>
      <c r="E555" s="69" t="s">
        <v>80</v>
      </c>
      <c r="F555" s="69"/>
      <c r="G555" s="69"/>
      <c r="H555" s="69" t="s">
        <v>83</v>
      </c>
      <c r="I555" s="69"/>
      <c r="J555" s="69"/>
      <c r="K555" s="69" t="s">
        <v>37</v>
      </c>
      <c r="L555" s="69"/>
      <c r="M555" s="69"/>
    </row>
    <row r="556" spans="1:13" x14ac:dyDescent="0.2">
      <c r="B556" s="69"/>
      <c r="C556" s="69"/>
      <c r="D556" s="69"/>
      <c r="E556" s="69"/>
      <c r="F556" s="69"/>
      <c r="G556" s="69"/>
      <c r="H556" s="69"/>
      <c r="I556" s="69"/>
      <c r="J556" s="69"/>
      <c r="K556" s="69"/>
      <c r="L556" s="69"/>
      <c r="M556" s="69"/>
    </row>
    <row r="557" spans="1:13" x14ac:dyDescent="0.2">
      <c r="B557" s="69"/>
      <c r="C557" s="69"/>
      <c r="D557" s="69"/>
      <c r="E557" s="69"/>
      <c r="F557" s="69"/>
      <c r="G557" s="69"/>
      <c r="H557" s="69"/>
      <c r="I557" s="69"/>
      <c r="J557" s="69"/>
      <c r="K557" s="69"/>
      <c r="L557" s="69"/>
      <c r="M557" s="69"/>
    </row>
    <row r="558" spans="1:13" x14ac:dyDescent="0.2">
      <c r="B558" s="69"/>
      <c r="C558" s="69"/>
      <c r="D558" s="69"/>
      <c r="E558" s="69"/>
      <c r="F558" s="69"/>
      <c r="G558" s="69"/>
      <c r="H558" s="69"/>
      <c r="I558" s="69"/>
      <c r="J558" s="69"/>
      <c r="K558" s="69"/>
      <c r="L558" s="69"/>
      <c r="M558" s="69"/>
    </row>
    <row r="559" spans="1:13" x14ac:dyDescent="0.2">
      <c r="B559" s="69"/>
      <c r="C559" s="69"/>
      <c r="D559" s="69"/>
      <c r="E559" s="69"/>
      <c r="F559" s="69"/>
      <c r="G559" s="69"/>
      <c r="H559" s="69"/>
      <c r="I559" s="69"/>
      <c r="J559" s="69"/>
      <c r="K559" s="69"/>
      <c r="L559" s="69"/>
      <c r="M559" s="69"/>
    </row>
    <row r="560" spans="1:13" x14ac:dyDescent="0.2">
      <c r="B560" s="69"/>
      <c r="C560" s="69"/>
      <c r="D560" s="69"/>
      <c r="E560" s="69"/>
      <c r="F560" s="69"/>
      <c r="G560" s="69"/>
      <c r="H560" s="69"/>
      <c r="I560" s="69"/>
      <c r="J560" s="69"/>
      <c r="K560" s="69"/>
      <c r="L560" s="69"/>
      <c r="M560" s="69"/>
    </row>
    <row r="561" spans="1:13" x14ac:dyDescent="0.2">
      <c r="B561" s="69"/>
      <c r="C561" s="69"/>
      <c r="D561" s="69"/>
      <c r="E561" s="69"/>
      <c r="F561" s="69"/>
      <c r="G561" s="69"/>
      <c r="H561" s="69"/>
      <c r="I561" s="69"/>
      <c r="J561" s="69"/>
      <c r="K561" s="69"/>
      <c r="L561" s="69"/>
      <c r="M561" s="69"/>
    </row>
    <row r="562" spans="1:13" x14ac:dyDescent="0.2">
      <c r="B562" s="69"/>
      <c r="C562" s="69"/>
      <c r="D562" s="69"/>
      <c r="E562" s="69"/>
      <c r="F562" s="69"/>
      <c r="G562" s="69"/>
      <c r="H562" s="69"/>
      <c r="I562" s="69"/>
      <c r="J562" s="69"/>
      <c r="K562" s="69"/>
      <c r="L562" s="69"/>
      <c r="M562" s="69"/>
    </row>
    <row r="563" spans="1:13" x14ac:dyDescent="0.2">
      <c r="B563" s="69"/>
      <c r="C563" s="69"/>
      <c r="D563" s="69"/>
      <c r="E563" s="69"/>
      <c r="F563" s="69"/>
      <c r="G563" s="69"/>
      <c r="H563" s="69"/>
      <c r="I563" s="69"/>
      <c r="J563" s="69"/>
      <c r="K563" s="69"/>
      <c r="L563" s="69"/>
      <c r="M563" s="69"/>
    </row>
    <row r="565" spans="1:13" s="12" customFormat="1" ht="14.25" customHeight="1" x14ac:dyDescent="0.25">
      <c r="A565" s="16" t="s">
        <v>11</v>
      </c>
      <c r="B565" s="68" t="s">
        <v>38</v>
      </c>
      <c r="C565" s="68"/>
      <c r="D565" s="68"/>
      <c r="E565" s="68"/>
      <c r="F565" s="68"/>
      <c r="G565" s="68"/>
      <c r="H565" s="68"/>
      <c r="I565" s="68"/>
      <c r="J565" s="68"/>
      <c r="K565" s="68"/>
      <c r="L565" s="68"/>
      <c r="M565" s="68"/>
    </row>
    <row r="567" spans="1:13" x14ac:dyDescent="0.2">
      <c r="B567" s="70"/>
      <c r="C567" s="70"/>
      <c r="D567" s="70"/>
      <c r="E567" s="70"/>
      <c r="F567" s="70"/>
      <c r="G567" s="70"/>
      <c r="H567" s="70"/>
      <c r="I567" s="70"/>
      <c r="J567" s="70"/>
      <c r="K567" s="70"/>
      <c r="L567" s="70"/>
      <c r="M567" s="70"/>
    </row>
    <row r="569" spans="1:13" x14ac:dyDescent="0.2">
      <c r="B569" s="69" t="s">
        <v>39</v>
      </c>
      <c r="C569" s="69"/>
      <c r="D569" s="69"/>
      <c r="E569" s="69" t="s">
        <v>40</v>
      </c>
      <c r="F569" s="69"/>
      <c r="G569" s="69"/>
      <c r="H569" s="69" t="s">
        <v>41</v>
      </c>
      <c r="I569" s="69"/>
      <c r="J569" s="69"/>
      <c r="K569" s="69" t="s">
        <v>42</v>
      </c>
      <c r="L569" s="69"/>
      <c r="M569" s="69"/>
    </row>
    <row r="570" spans="1:13" x14ac:dyDescent="0.2">
      <c r="B570" s="69"/>
      <c r="C570" s="69"/>
      <c r="D570" s="69"/>
      <c r="E570" s="69"/>
      <c r="F570" s="69"/>
      <c r="G570" s="69"/>
      <c r="H570" s="69"/>
      <c r="I570" s="69"/>
      <c r="J570" s="69"/>
      <c r="K570" s="69"/>
      <c r="L570" s="69"/>
      <c r="M570" s="69"/>
    </row>
    <row r="571" spans="1:13" x14ac:dyDescent="0.2">
      <c r="B571" s="69"/>
      <c r="C571" s="69"/>
      <c r="D571" s="69"/>
      <c r="E571" s="69"/>
      <c r="F571" s="69"/>
      <c r="G571" s="69"/>
      <c r="H571" s="69"/>
      <c r="I571" s="69"/>
      <c r="J571" s="69"/>
      <c r="K571" s="69"/>
      <c r="L571" s="69"/>
      <c r="M571" s="69"/>
    </row>
    <row r="572" spans="1:13" x14ac:dyDescent="0.2">
      <c r="B572" s="69"/>
      <c r="C572" s="69"/>
      <c r="D572" s="69"/>
      <c r="E572" s="69"/>
      <c r="F572" s="69"/>
      <c r="G572" s="69"/>
      <c r="H572" s="69"/>
      <c r="I572" s="69"/>
      <c r="J572" s="69"/>
      <c r="K572" s="69"/>
      <c r="L572" s="69"/>
      <c r="M572" s="69"/>
    </row>
    <row r="573" spans="1:13" x14ac:dyDescent="0.2">
      <c r="B573" s="69"/>
      <c r="C573" s="69"/>
      <c r="D573" s="69"/>
      <c r="E573" s="69"/>
      <c r="F573" s="69"/>
      <c r="G573" s="69"/>
      <c r="H573" s="69"/>
      <c r="I573" s="69"/>
      <c r="J573" s="69"/>
      <c r="K573" s="69"/>
      <c r="L573" s="69"/>
      <c r="M573" s="69"/>
    </row>
    <row r="574" spans="1:13" x14ac:dyDescent="0.2">
      <c r="B574" s="69"/>
      <c r="C574" s="69"/>
      <c r="D574" s="69"/>
      <c r="E574" s="69"/>
      <c r="F574" s="69"/>
      <c r="G574" s="69"/>
      <c r="H574" s="69"/>
      <c r="I574" s="69"/>
      <c r="J574" s="69"/>
      <c r="K574" s="69"/>
      <c r="L574" s="69"/>
      <c r="M574" s="69"/>
    </row>
    <row r="575" spans="1:13" x14ac:dyDescent="0.2">
      <c r="B575" s="69"/>
      <c r="C575" s="69"/>
      <c r="D575" s="69"/>
      <c r="E575" s="69"/>
      <c r="F575" s="69"/>
      <c r="G575" s="69"/>
      <c r="H575" s="69"/>
      <c r="I575" s="69"/>
      <c r="J575" s="69"/>
      <c r="K575" s="69"/>
      <c r="L575" s="69"/>
      <c r="M575" s="69"/>
    </row>
    <row r="576" spans="1:13" x14ac:dyDescent="0.2">
      <c r="B576" s="69"/>
      <c r="C576" s="69"/>
      <c r="D576" s="69"/>
      <c r="E576" s="69"/>
      <c r="F576" s="69"/>
      <c r="G576" s="69"/>
      <c r="H576" s="69"/>
      <c r="I576" s="69"/>
      <c r="J576" s="69"/>
      <c r="K576" s="69"/>
      <c r="L576" s="69"/>
      <c r="M576" s="69"/>
    </row>
    <row r="577" spans="1:13" x14ac:dyDescent="0.2">
      <c r="B577" s="69"/>
      <c r="C577" s="69"/>
      <c r="D577" s="69"/>
      <c r="E577" s="69"/>
      <c r="F577" s="69"/>
      <c r="G577" s="69"/>
      <c r="H577" s="69"/>
      <c r="I577" s="69"/>
      <c r="J577" s="69"/>
      <c r="K577" s="69"/>
      <c r="L577" s="69"/>
      <c r="M577" s="69"/>
    </row>
    <row r="579" spans="1:13" x14ac:dyDescent="0.2">
      <c r="A579" s="75" t="s">
        <v>148</v>
      </c>
      <c r="B579" s="75"/>
      <c r="C579" s="75"/>
      <c r="D579" s="75"/>
      <c r="E579" s="75"/>
      <c r="F579" s="75"/>
      <c r="G579" s="75"/>
      <c r="H579" s="75"/>
      <c r="I579" s="75"/>
      <c r="J579" s="75"/>
      <c r="K579" s="75"/>
      <c r="L579" s="75"/>
      <c r="M579" s="75"/>
    </row>
    <row r="580" spans="1:13" x14ac:dyDescent="0.2">
      <c r="A580" s="75"/>
      <c r="B580" s="75"/>
      <c r="C580" s="75"/>
      <c r="D580" s="75"/>
      <c r="E580" s="75"/>
      <c r="F580" s="75"/>
      <c r="G580" s="75"/>
      <c r="H580" s="75"/>
      <c r="I580" s="75"/>
      <c r="J580" s="75"/>
      <c r="K580" s="75"/>
      <c r="L580" s="75"/>
      <c r="M580" s="75"/>
    </row>
    <row r="582" spans="1:13" ht="14.25" customHeight="1" x14ac:dyDescent="0.25">
      <c r="A582" s="2" t="s">
        <v>12</v>
      </c>
      <c r="B582" s="72" t="s">
        <v>170</v>
      </c>
      <c r="C582" s="72"/>
      <c r="D582" s="72"/>
      <c r="E582" s="72"/>
      <c r="F582" s="72"/>
      <c r="G582" s="72"/>
      <c r="H582" s="72"/>
      <c r="I582" s="72"/>
      <c r="J582" s="72"/>
      <c r="K582" s="72"/>
      <c r="L582" s="72"/>
      <c r="M582" s="72"/>
    </row>
    <row r="586" spans="1:13" x14ac:dyDescent="0.2">
      <c r="B586" s="71" t="s">
        <v>189</v>
      </c>
      <c r="C586" s="71"/>
      <c r="D586" s="71"/>
      <c r="E586" s="71" t="s">
        <v>190</v>
      </c>
      <c r="F586" s="71"/>
      <c r="G586" s="71"/>
      <c r="H586" s="71" t="s">
        <v>206</v>
      </c>
      <c r="I586" s="71"/>
      <c r="J586" s="71"/>
      <c r="K586" s="71" t="s">
        <v>174</v>
      </c>
      <c r="L586" s="71"/>
      <c r="M586" s="71"/>
    </row>
    <row r="587" spans="1:13" x14ac:dyDescent="0.2">
      <c r="B587" s="71"/>
      <c r="C587" s="71"/>
      <c r="D587" s="71"/>
      <c r="E587" s="71"/>
      <c r="F587" s="71"/>
      <c r="G587" s="71"/>
      <c r="H587" s="71"/>
      <c r="I587" s="71"/>
      <c r="J587" s="71"/>
      <c r="K587" s="71"/>
      <c r="L587" s="71"/>
      <c r="M587" s="71"/>
    </row>
    <row r="588" spans="1:13" x14ac:dyDescent="0.2">
      <c r="B588" s="71"/>
      <c r="C588" s="71"/>
      <c r="D588" s="71"/>
      <c r="E588" s="71"/>
      <c r="F588" s="71"/>
      <c r="G588" s="71"/>
      <c r="H588" s="71"/>
      <c r="I588" s="71"/>
      <c r="J588" s="71"/>
      <c r="K588" s="71"/>
      <c r="L588" s="71"/>
      <c r="M588" s="71"/>
    </row>
    <row r="589" spans="1:13" x14ac:dyDescent="0.2">
      <c r="B589" s="71"/>
      <c r="C589" s="71"/>
      <c r="D589" s="71"/>
      <c r="E589" s="71"/>
      <c r="F589" s="71"/>
      <c r="G589" s="71"/>
      <c r="H589" s="71"/>
      <c r="I589" s="71"/>
      <c r="J589" s="71"/>
      <c r="K589" s="71"/>
      <c r="L589" s="71"/>
      <c r="M589" s="71"/>
    </row>
    <row r="590" spans="1:13" x14ac:dyDescent="0.2">
      <c r="B590" s="71"/>
      <c r="C590" s="71"/>
      <c r="D590" s="71"/>
      <c r="E590" s="71"/>
      <c r="F590" s="71"/>
      <c r="G590" s="71"/>
      <c r="H590" s="71"/>
      <c r="I590" s="71"/>
      <c r="J590" s="71"/>
      <c r="K590" s="71"/>
      <c r="L590" s="71"/>
      <c r="M590" s="71"/>
    </row>
    <row r="591" spans="1:13" x14ac:dyDescent="0.2">
      <c r="B591" s="71"/>
      <c r="C591" s="71"/>
      <c r="D591" s="71"/>
      <c r="E591" s="71"/>
      <c r="F591" s="71"/>
      <c r="G591" s="71"/>
      <c r="H591" s="71"/>
      <c r="I591" s="71"/>
      <c r="J591" s="71"/>
      <c r="K591" s="71"/>
      <c r="L591" s="71"/>
      <c r="M591" s="71"/>
    </row>
    <row r="592" spans="1:13" x14ac:dyDescent="0.2">
      <c r="B592" s="71"/>
      <c r="C592" s="71"/>
      <c r="D592" s="71"/>
      <c r="E592" s="71"/>
      <c r="F592" s="71"/>
      <c r="G592" s="71"/>
      <c r="H592" s="71"/>
      <c r="I592" s="71"/>
      <c r="J592" s="71"/>
      <c r="K592" s="71"/>
      <c r="L592" s="71"/>
      <c r="M592" s="71"/>
    </row>
    <row r="593" spans="1:13" x14ac:dyDescent="0.2">
      <c r="B593" s="71"/>
      <c r="C593" s="71"/>
      <c r="D593" s="71"/>
      <c r="E593" s="71"/>
      <c r="F593" s="71"/>
      <c r="G593" s="71"/>
      <c r="H593" s="71"/>
      <c r="I593" s="71"/>
      <c r="J593" s="71"/>
      <c r="K593" s="71"/>
      <c r="L593" s="71"/>
      <c r="M593" s="71"/>
    </row>
    <row r="594" spans="1:13" x14ac:dyDescent="0.2">
      <c r="B594" s="71"/>
      <c r="C594" s="71"/>
      <c r="D594" s="71"/>
      <c r="E594" s="71"/>
      <c r="F594" s="71"/>
      <c r="G594" s="71"/>
      <c r="H594" s="71"/>
      <c r="I594" s="71"/>
      <c r="J594" s="71"/>
      <c r="K594" s="71"/>
      <c r="L594" s="71"/>
      <c r="M594" s="71"/>
    </row>
    <row r="595" spans="1:13" x14ac:dyDescent="0.2">
      <c r="B595" s="71"/>
      <c r="C595" s="71"/>
      <c r="D595" s="71"/>
      <c r="E595" s="71"/>
      <c r="F595" s="71"/>
      <c r="G595" s="71"/>
      <c r="H595" s="71"/>
      <c r="I595" s="71"/>
      <c r="J595" s="71"/>
      <c r="K595" s="71"/>
      <c r="L595" s="71"/>
      <c r="M595" s="71"/>
    </row>
    <row r="596" spans="1:13" x14ac:dyDescent="0.2">
      <c r="B596" s="71"/>
      <c r="C596" s="71"/>
      <c r="D596" s="71"/>
      <c r="E596" s="71"/>
      <c r="F596" s="71"/>
      <c r="G596" s="71"/>
      <c r="H596" s="71"/>
      <c r="I596" s="71"/>
      <c r="J596" s="71"/>
      <c r="K596" s="71"/>
      <c r="L596" s="71"/>
      <c r="M596" s="71"/>
    </row>
    <row r="598" spans="1:13" ht="30.75" customHeight="1" x14ac:dyDescent="0.25">
      <c r="A598" s="2" t="s">
        <v>13</v>
      </c>
      <c r="B598" s="72" t="s">
        <v>157</v>
      </c>
      <c r="C598" s="72"/>
      <c r="D598" s="72"/>
      <c r="E598" s="72"/>
      <c r="F598" s="72"/>
      <c r="G598" s="72"/>
      <c r="H598" s="72"/>
      <c r="I598" s="72"/>
      <c r="J598" s="72"/>
      <c r="K598" s="72"/>
      <c r="L598" s="72"/>
      <c r="M598" s="72"/>
    </row>
    <row r="600" spans="1:13" x14ac:dyDescent="0.2">
      <c r="B600" s="70"/>
      <c r="C600" s="70"/>
      <c r="D600" s="70"/>
      <c r="E600" s="70"/>
      <c r="F600" s="70"/>
      <c r="G600" s="70"/>
      <c r="H600" s="70"/>
      <c r="I600" s="70"/>
      <c r="J600" s="70"/>
      <c r="K600" s="70"/>
      <c r="L600" s="70"/>
      <c r="M600" s="70"/>
    </row>
    <row r="602" spans="1:13" x14ac:dyDescent="0.2">
      <c r="B602" s="71" t="s">
        <v>134</v>
      </c>
      <c r="C602" s="71"/>
      <c r="D602" s="71"/>
      <c r="E602" s="71" t="s">
        <v>135</v>
      </c>
      <c r="F602" s="71"/>
      <c r="G602" s="71"/>
      <c r="H602" s="71" t="s">
        <v>136</v>
      </c>
      <c r="I602" s="71"/>
      <c r="J602" s="71"/>
      <c r="K602" s="71" t="s">
        <v>181</v>
      </c>
      <c r="L602" s="71"/>
      <c r="M602" s="71"/>
    </row>
    <row r="603" spans="1:13" x14ac:dyDescent="0.2">
      <c r="B603" s="71"/>
      <c r="C603" s="71"/>
      <c r="D603" s="71"/>
      <c r="E603" s="71"/>
      <c r="F603" s="71"/>
      <c r="G603" s="71"/>
      <c r="H603" s="71"/>
      <c r="I603" s="71"/>
      <c r="J603" s="71"/>
      <c r="K603" s="71"/>
      <c r="L603" s="71"/>
      <c r="M603" s="71"/>
    </row>
    <row r="604" spans="1:13" x14ac:dyDescent="0.2">
      <c r="B604" s="71"/>
      <c r="C604" s="71"/>
      <c r="D604" s="71"/>
      <c r="E604" s="71"/>
      <c r="F604" s="71"/>
      <c r="G604" s="71"/>
      <c r="H604" s="71"/>
      <c r="I604" s="71"/>
      <c r="J604" s="71"/>
      <c r="K604" s="71"/>
      <c r="L604" s="71"/>
      <c r="M604" s="71"/>
    </row>
    <row r="605" spans="1:13" x14ac:dyDescent="0.2">
      <c r="B605" s="71"/>
      <c r="C605" s="71"/>
      <c r="D605" s="71"/>
      <c r="E605" s="71"/>
      <c r="F605" s="71"/>
      <c r="G605" s="71"/>
      <c r="H605" s="71"/>
      <c r="I605" s="71"/>
      <c r="J605" s="71"/>
      <c r="K605" s="71"/>
      <c r="L605" s="71"/>
      <c r="M605" s="71"/>
    </row>
    <row r="606" spans="1:13" x14ac:dyDescent="0.2">
      <c r="B606" s="71"/>
      <c r="C606" s="71"/>
      <c r="D606" s="71"/>
      <c r="E606" s="71"/>
      <c r="F606" s="71"/>
      <c r="G606" s="71"/>
      <c r="H606" s="71"/>
      <c r="I606" s="71"/>
      <c r="J606" s="71"/>
      <c r="K606" s="71"/>
      <c r="L606" s="71"/>
      <c r="M606" s="71"/>
    </row>
    <row r="607" spans="1:13" x14ac:dyDescent="0.2">
      <c r="B607" s="71"/>
      <c r="C607" s="71"/>
      <c r="D607" s="71"/>
      <c r="E607" s="71"/>
      <c r="F607" s="71"/>
      <c r="G607" s="71"/>
      <c r="H607" s="71"/>
      <c r="I607" s="71"/>
      <c r="J607" s="71"/>
      <c r="K607" s="71"/>
      <c r="L607" s="71"/>
      <c r="M607" s="71"/>
    </row>
    <row r="608" spans="1:13" x14ac:dyDescent="0.2">
      <c r="B608" s="71"/>
      <c r="C608" s="71"/>
      <c r="D608" s="71"/>
      <c r="E608" s="71"/>
      <c r="F608" s="71"/>
      <c r="G608" s="71"/>
      <c r="H608" s="71"/>
      <c r="I608" s="71"/>
      <c r="J608" s="71"/>
      <c r="K608" s="71"/>
      <c r="L608" s="71"/>
      <c r="M608" s="71"/>
    </row>
    <row r="609" spans="1:13" x14ac:dyDescent="0.2">
      <c r="B609" s="71"/>
      <c r="C609" s="71"/>
      <c r="D609" s="71"/>
      <c r="E609" s="71"/>
      <c r="F609" s="71"/>
      <c r="G609" s="71"/>
      <c r="H609" s="71"/>
      <c r="I609" s="71"/>
      <c r="J609" s="71"/>
      <c r="K609" s="71"/>
      <c r="L609" s="71"/>
      <c r="M609" s="71"/>
    </row>
    <row r="610" spans="1:13" x14ac:dyDescent="0.2">
      <c r="B610" s="71"/>
      <c r="C610" s="71"/>
      <c r="D610" s="71"/>
      <c r="E610" s="71"/>
      <c r="F610" s="71"/>
      <c r="G610" s="71"/>
      <c r="H610" s="71"/>
      <c r="I610" s="71"/>
      <c r="J610" s="71"/>
      <c r="K610" s="71"/>
      <c r="L610" s="71"/>
      <c r="M610" s="71"/>
    </row>
    <row r="611" spans="1:13" x14ac:dyDescent="0.2">
      <c r="B611" s="71"/>
      <c r="C611" s="71"/>
      <c r="D611" s="71"/>
      <c r="E611" s="71"/>
      <c r="F611" s="71"/>
      <c r="G611" s="71"/>
      <c r="H611" s="71"/>
      <c r="I611" s="71"/>
      <c r="J611" s="71"/>
      <c r="K611" s="71"/>
      <c r="L611" s="71"/>
      <c r="M611" s="71"/>
    </row>
    <row r="612" spans="1:13" x14ac:dyDescent="0.2">
      <c r="B612" s="71"/>
      <c r="C612" s="71"/>
      <c r="D612" s="71"/>
      <c r="E612" s="71"/>
      <c r="F612" s="71"/>
      <c r="G612" s="71"/>
      <c r="H612" s="71"/>
      <c r="I612" s="71"/>
      <c r="J612" s="71"/>
      <c r="K612" s="71"/>
      <c r="L612" s="71"/>
      <c r="M612" s="71"/>
    </row>
    <row r="613" spans="1:13" x14ac:dyDescent="0.2">
      <c r="B613" s="71"/>
      <c r="C613" s="71"/>
      <c r="D613" s="71"/>
      <c r="E613" s="71"/>
      <c r="F613" s="71"/>
      <c r="G613" s="71"/>
      <c r="H613" s="71"/>
      <c r="I613" s="71"/>
      <c r="J613" s="71"/>
      <c r="K613" s="71"/>
      <c r="L613" s="71"/>
      <c r="M613" s="71"/>
    </row>
    <row r="615" spans="1:13" s="12" customFormat="1" ht="14.25" customHeight="1" x14ac:dyDescent="0.25">
      <c r="A615" s="14" t="s">
        <v>14</v>
      </c>
      <c r="B615" s="86" t="s">
        <v>198</v>
      </c>
      <c r="C615" s="86"/>
      <c r="D615" s="86"/>
      <c r="E615" s="86"/>
      <c r="F615" s="86"/>
      <c r="G615" s="86"/>
      <c r="H615" s="86"/>
      <c r="I615" s="86"/>
      <c r="J615" s="86"/>
      <c r="K615" s="86"/>
      <c r="L615" s="86"/>
      <c r="M615" s="86"/>
    </row>
    <row r="617" spans="1:13" x14ac:dyDescent="0.2">
      <c r="B617" s="70"/>
      <c r="C617" s="70"/>
      <c r="D617" s="70"/>
      <c r="E617" s="70"/>
      <c r="F617" s="70"/>
      <c r="G617" s="70"/>
      <c r="H617" s="70"/>
      <c r="I617" s="70"/>
      <c r="J617" s="70"/>
      <c r="K617" s="70"/>
      <c r="L617" s="70"/>
      <c r="M617" s="70"/>
    </row>
    <row r="619" spans="1:13" x14ac:dyDescent="0.2">
      <c r="B619" s="74" t="s">
        <v>182</v>
      </c>
      <c r="C619" s="74"/>
      <c r="D619" s="74"/>
      <c r="E619" s="74" t="s">
        <v>165</v>
      </c>
      <c r="F619" s="74"/>
      <c r="G619" s="74"/>
      <c r="H619" s="74" t="s">
        <v>144</v>
      </c>
      <c r="I619" s="74"/>
      <c r="J619" s="74"/>
      <c r="K619" s="74" t="s">
        <v>125</v>
      </c>
      <c r="L619" s="74"/>
      <c r="M619" s="74"/>
    </row>
    <row r="620" spans="1:13" x14ac:dyDescent="0.2">
      <c r="B620" s="74"/>
      <c r="C620" s="74"/>
      <c r="D620" s="74"/>
      <c r="E620" s="74"/>
      <c r="F620" s="74"/>
      <c r="G620" s="74"/>
      <c r="H620" s="74"/>
      <c r="I620" s="74"/>
      <c r="J620" s="74"/>
      <c r="K620" s="74"/>
      <c r="L620" s="74"/>
      <c r="M620" s="74"/>
    </row>
    <row r="621" spans="1:13" x14ac:dyDescent="0.2">
      <c r="B621" s="74"/>
      <c r="C621" s="74"/>
      <c r="D621" s="74"/>
      <c r="E621" s="74"/>
      <c r="F621" s="74"/>
      <c r="G621" s="74"/>
      <c r="H621" s="74"/>
      <c r="I621" s="74"/>
      <c r="J621" s="74"/>
      <c r="K621" s="74"/>
      <c r="L621" s="74"/>
      <c r="M621" s="74"/>
    </row>
    <row r="622" spans="1:13" x14ac:dyDescent="0.2">
      <c r="B622" s="74"/>
      <c r="C622" s="74"/>
      <c r="D622" s="74"/>
      <c r="E622" s="74"/>
      <c r="F622" s="74"/>
      <c r="G622" s="74"/>
      <c r="H622" s="74"/>
      <c r="I622" s="74"/>
      <c r="J622" s="74"/>
      <c r="K622" s="74"/>
      <c r="L622" s="74"/>
      <c r="M622" s="74"/>
    </row>
    <row r="623" spans="1:13" x14ac:dyDescent="0.2">
      <c r="B623" s="74"/>
      <c r="C623" s="74"/>
      <c r="D623" s="74"/>
      <c r="E623" s="74"/>
      <c r="F623" s="74"/>
      <c r="G623" s="74"/>
      <c r="H623" s="74"/>
      <c r="I623" s="74"/>
      <c r="J623" s="74"/>
      <c r="K623" s="74"/>
      <c r="L623" s="74"/>
      <c r="M623" s="74"/>
    </row>
    <row r="624" spans="1:13" x14ac:dyDescent="0.2">
      <c r="B624" s="74"/>
      <c r="C624" s="74"/>
      <c r="D624" s="74"/>
      <c r="E624" s="74"/>
      <c r="F624" s="74"/>
      <c r="G624" s="74"/>
      <c r="H624" s="74"/>
      <c r="I624" s="74"/>
      <c r="J624" s="74"/>
      <c r="K624" s="74"/>
      <c r="L624" s="74"/>
      <c r="M624" s="74"/>
    </row>
    <row r="625" spans="1:13" x14ac:dyDescent="0.2">
      <c r="B625" s="74"/>
      <c r="C625" s="74"/>
      <c r="D625" s="74"/>
      <c r="E625" s="74"/>
      <c r="F625" s="74"/>
      <c r="G625" s="74"/>
      <c r="H625" s="74"/>
      <c r="I625" s="74"/>
      <c r="J625" s="74"/>
      <c r="K625" s="74"/>
      <c r="L625" s="74"/>
      <c r="M625" s="74"/>
    </row>
    <row r="626" spans="1:13" x14ac:dyDescent="0.2">
      <c r="B626" s="74"/>
      <c r="C626" s="74"/>
      <c r="D626" s="74"/>
      <c r="E626" s="74"/>
      <c r="F626" s="74"/>
      <c r="G626" s="74"/>
      <c r="H626" s="74"/>
      <c r="I626" s="74"/>
      <c r="J626" s="74"/>
      <c r="K626" s="74"/>
      <c r="L626" s="74"/>
      <c r="M626" s="74"/>
    </row>
    <row r="627" spans="1:13" x14ac:dyDescent="0.2">
      <c r="B627" s="74"/>
      <c r="C627" s="74"/>
      <c r="D627" s="74"/>
      <c r="E627" s="74"/>
      <c r="F627" s="74"/>
      <c r="G627" s="74"/>
      <c r="H627" s="74"/>
      <c r="I627" s="74"/>
      <c r="J627" s="74"/>
      <c r="K627" s="74"/>
      <c r="L627" s="74"/>
      <c r="M627" s="74"/>
    </row>
    <row r="628" spans="1:13" x14ac:dyDescent="0.2">
      <c r="B628" s="74"/>
      <c r="C628" s="74"/>
      <c r="D628" s="74"/>
      <c r="E628" s="74"/>
      <c r="F628" s="74"/>
      <c r="G628" s="74"/>
      <c r="H628" s="74"/>
      <c r="I628" s="74"/>
      <c r="J628" s="74"/>
      <c r="K628" s="74"/>
      <c r="L628" s="74"/>
      <c r="M628" s="74"/>
    </row>
    <row r="629" spans="1:13" x14ac:dyDescent="0.2">
      <c r="B629" s="74"/>
      <c r="C629" s="74"/>
      <c r="D629" s="74"/>
      <c r="E629" s="74"/>
      <c r="F629" s="74"/>
      <c r="G629" s="74"/>
      <c r="H629" s="74"/>
      <c r="I629" s="74"/>
      <c r="J629" s="74"/>
      <c r="K629" s="74"/>
      <c r="L629" s="74"/>
      <c r="M629" s="74"/>
    </row>
    <row r="630" spans="1:13" x14ac:dyDescent="0.2">
      <c r="B630" s="74"/>
      <c r="C630" s="74"/>
      <c r="D630" s="74"/>
      <c r="E630" s="74"/>
      <c r="F630" s="74"/>
      <c r="G630" s="74"/>
      <c r="H630" s="74"/>
      <c r="I630" s="74"/>
      <c r="J630" s="74"/>
      <c r="K630" s="74"/>
      <c r="L630" s="74"/>
      <c r="M630" s="74"/>
    </row>
    <row r="632" spans="1:13" s="12" customFormat="1" ht="14.25" customHeight="1" x14ac:dyDescent="0.25">
      <c r="A632" s="14" t="s">
        <v>15</v>
      </c>
      <c r="B632" s="86" t="s">
        <v>127</v>
      </c>
      <c r="C632" s="86"/>
      <c r="D632" s="86"/>
      <c r="E632" s="86"/>
      <c r="F632" s="86"/>
      <c r="G632" s="86"/>
      <c r="H632" s="86"/>
      <c r="I632" s="86"/>
      <c r="J632" s="86"/>
      <c r="K632" s="86"/>
      <c r="L632" s="86"/>
      <c r="M632" s="86"/>
    </row>
    <row r="634" spans="1:13" x14ac:dyDescent="0.2">
      <c r="B634" s="70"/>
      <c r="C634" s="70"/>
      <c r="D634" s="70"/>
      <c r="E634" s="70"/>
      <c r="F634" s="70"/>
      <c r="G634" s="70"/>
      <c r="H634" s="70"/>
      <c r="I634" s="70"/>
      <c r="J634" s="70"/>
      <c r="K634" s="70"/>
      <c r="L634" s="70"/>
      <c r="M634" s="70"/>
    </row>
    <row r="636" spans="1:13" x14ac:dyDescent="0.2">
      <c r="B636" s="74" t="s">
        <v>149</v>
      </c>
      <c r="C636" s="74"/>
      <c r="D636" s="74"/>
      <c r="E636" s="74" t="s">
        <v>171</v>
      </c>
      <c r="F636" s="74"/>
      <c r="G636" s="74"/>
      <c r="H636" s="74" t="s">
        <v>172</v>
      </c>
      <c r="I636" s="74"/>
      <c r="J636" s="74"/>
      <c r="K636" s="74" t="s">
        <v>173</v>
      </c>
      <c r="L636" s="74"/>
      <c r="M636" s="74"/>
    </row>
    <row r="637" spans="1:13" x14ac:dyDescent="0.2">
      <c r="B637" s="74"/>
      <c r="C637" s="74"/>
      <c r="D637" s="74"/>
      <c r="E637" s="74"/>
      <c r="F637" s="74"/>
      <c r="G637" s="74"/>
      <c r="H637" s="74"/>
      <c r="I637" s="74"/>
      <c r="J637" s="74"/>
      <c r="K637" s="74"/>
      <c r="L637" s="74"/>
      <c r="M637" s="74"/>
    </row>
    <row r="638" spans="1:13" x14ac:dyDescent="0.2">
      <c r="B638" s="74"/>
      <c r="C638" s="74"/>
      <c r="D638" s="74"/>
      <c r="E638" s="74"/>
      <c r="F638" s="74"/>
      <c r="G638" s="74"/>
      <c r="H638" s="74"/>
      <c r="I638" s="74"/>
      <c r="J638" s="74"/>
      <c r="K638" s="74"/>
      <c r="L638" s="74"/>
      <c r="M638" s="74"/>
    </row>
    <row r="639" spans="1:13" x14ac:dyDescent="0.2">
      <c r="B639" s="74"/>
      <c r="C639" s="74"/>
      <c r="D639" s="74"/>
      <c r="E639" s="74"/>
      <c r="F639" s="74"/>
      <c r="G639" s="74"/>
      <c r="H639" s="74"/>
      <c r="I639" s="74"/>
      <c r="J639" s="74"/>
      <c r="K639" s="74"/>
      <c r="L639" s="74"/>
      <c r="M639" s="74"/>
    </row>
    <row r="640" spans="1:13" x14ac:dyDescent="0.2">
      <c r="B640" s="74"/>
      <c r="C640" s="74"/>
      <c r="D640" s="74"/>
      <c r="E640" s="74"/>
      <c r="F640" s="74"/>
      <c r="G640" s="74"/>
      <c r="H640" s="74"/>
      <c r="I640" s="74"/>
      <c r="J640" s="74"/>
      <c r="K640" s="74"/>
      <c r="L640" s="74"/>
      <c r="M640" s="74"/>
    </row>
    <row r="641" spans="1:13" x14ac:dyDescent="0.2">
      <c r="B641" s="74"/>
      <c r="C641" s="74"/>
      <c r="D641" s="74"/>
      <c r="E641" s="74"/>
      <c r="F641" s="74"/>
      <c r="G641" s="74"/>
      <c r="H641" s="74"/>
      <c r="I641" s="74"/>
      <c r="J641" s="74"/>
      <c r="K641" s="74"/>
      <c r="L641" s="74"/>
      <c r="M641" s="74"/>
    </row>
    <row r="642" spans="1:13" x14ac:dyDescent="0.2">
      <c r="B642" s="74"/>
      <c r="C642" s="74"/>
      <c r="D642" s="74"/>
      <c r="E642" s="74"/>
      <c r="F642" s="74"/>
      <c r="G642" s="74"/>
      <c r="H642" s="74"/>
      <c r="I642" s="74"/>
      <c r="J642" s="74"/>
      <c r="K642" s="74"/>
      <c r="L642" s="74"/>
      <c r="M642" s="74"/>
    </row>
    <row r="643" spans="1:13" x14ac:dyDescent="0.2">
      <c r="B643" s="74"/>
      <c r="C643" s="74"/>
      <c r="D643" s="74"/>
      <c r="E643" s="74"/>
      <c r="F643" s="74"/>
      <c r="G643" s="74"/>
      <c r="H643" s="74"/>
      <c r="I643" s="74"/>
      <c r="J643" s="74"/>
      <c r="K643" s="74"/>
      <c r="L643" s="74"/>
      <c r="M643" s="74"/>
    </row>
    <row r="645" spans="1:13" s="12" customFormat="1" ht="28.5" customHeight="1" x14ac:dyDescent="0.25">
      <c r="A645" s="14" t="s">
        <v>16</v>
      </c>
      <c r="B645" s="86" t="s">
        <v>130</v>
      </c>
      <c r="C645" s="86"/>
      <c r="D645" s="86"/>
      <c r="E645" s="86"/>
      <c r="F645" s="86"/>
      <c r="G645" s="86"/>
      <c r="H645" s="86"/>
      <c r="I645" s="86"/>
      <c r="J645" s="86"/>
      <c r="K645" s="86"/>
      <c r="L645" s="86"/>
      <c r="M645" s="86"/>
    </row>
    <row r="647" spans="1:13" x14ac:dyDescent="0.2">
      <c r="B647" s="70"/>
      <c r="C647" s="70"/>
      <c r="D647" s="70"/>
      <c r="E647" s="70"/>
      <c r="F647" s="70"/>
      <c r="G647" s="70"/>
      <c r="H647" s="70"/>
      <c r="I647" s="70"/>
      <c r="J647" s="70"/>
      <c r="K647" s="70"/>
      <c r="L647" s="70"/>
      <c r="M647" s="70"/>
    </row>
    <row r="649" spans="1:13" x14ac:dyDescent="0.2">
      <c r="B649" s="74" t="s">
        <v>131</v>
      </c>
      <c r="C649" s="74"/>
      <c r="D649" s="74"/>
      <c r="E649" s="74" t="s">
        <v>132</v>
      </c>
      <c r="F649" s="74"/>
      <c r="G649" s="74"/>
      <c r="H649" s="74" t="s">
        <v>133</v>
      </c>
      <c r="I649" s="74"/>
      <c r="J649" s="74"/>
      <c r="K649" s="74" t="s">
        <v>116</v>
      </c>
      <c r="L649" s="74"/>
      <c r="M649" s="74"/>
    </row>
    <row r="650" spans="1:13" x14ac:dyDescent="0.2">
      <c r="B650" s="74"/>
      <c r="C650" s="74"/>
      <c r="D650" s="74"/>
      <c r="E650" s="74"/>
      <c r="F650" s="74"/>
      <c r="G650" s="74"/>
      <c r="H650" s="74"/>
      <c r="I650" s="74"/>
      <c r="J650" s="74"/>
      <c r="K650" s="74"/>
      <c r="L650" s="74"/>
      <c r="M650" s="74"/>
    </row>
    <row r="651" spans="1:13" x14ac:dyDescent="0.2">
      <c r="B651" s="74"/>
      <c r="C651" s="74"/>
      <c r="D651" s="74"/>
      <c r="E651" s="74"/>
      <c r="F651" s="74"/>
      <c r="G651" s="74"/>
      <c r="H651" s="74"/>
      <c r="I651" s="74"/>
      <c r="J651" s="74"/>
      <c r="K651" s="74"/>
      <c r="L651" s="74"/>
      <c r="M651" s="74"/>
    </row>
    <row r="652" spans="1:13" x14ac:dyDescent="0.2">
      <c r="B652" s="74"/>
      <c r="C652" s="74"/>
      <c r="D652" s="74"/>
      <c r="E652" s="74"/>
      <c r="F652" s="74"/>
      <c r="G652" s="74"/>
      <c r="H652" s="74"/>
      <c r="I652" s="74"/>
      <c r="J652" s="74"/>
      <c r="K652" s="74"/>
      <c r="L652" s="74"/>
      <c r="M652" s="74"/>
    </row>
    <row r="653" spans="1:13" x14ac:dyDescent="0.2">
      <c r="B653" s="74"/>
      <c r="C653" s="74"/>
      <c r="D653" s="74"/>
      <c r="E653" s="74"/>
      <c r="F653" s="74"/>
      <c r="G653" s="74"/>
      <c r="H653" s="74"/>
      <c r="I653" s="74"/>
      <c r="J653" s="74"/>
      <c r="K653" s="74"/>
      <c r="L653" s="74"/>
      <c r="M653" s="74"/>
    </row>
    <row r="654" spans="1:13" x14ac:dyDescent="0.2">
      <c r="B654" s="74"/>
      <c r="C654" s="74"/>
      <c r="D654" s="74"/>
      <c r="E654" s="74"/>
      <c r="F654" s="74"/>
      <c r="G654" s="74"/>
      <c r="H654" s="74"/>
      <c r="I654" s="74"/>
      <c r="J654" s="74"/>
      <c r="K654" s="74"/>
      <c r="L654" s="74"/>
      <c r="M654" s="74"/>
    </row>
    <row r="655" spans="1:13" x14ac:dyDescent="0.2">
      <c r="B655" s="74"/>
      <c r="C655" s="74"/>
      <c r="D655" s="74"/>
      <c r="E655" s="74"/>
      <c r="F655" s="74"/>
      <c r="G655" s="74"/>
      <c r="H655" s="74"/>
      <c r="I655" s="74"/>
      <c r="J655" s="74"/>
      <c r="K655" s="74"/>
      <c r="L655" s="74"/>
      <c r="M655" s="74"/>
    </row>
    <row r="656" spans="1:13" x14ac:dyDescent="0.2">
      <c r="B656" s="74"/>
      <c r="C656" s="74"/>
      <c r="D656" s="74"/>
      <c r="E656" s="74"/>
      <c r="F656" s="74"/>
      <c r="G656" s="74"/>
      <c r="H656" s="74"/>
      <c r="I656" s="74"/>
      <c r="J656" s="74"/>
      <c r="K656" s="74"/>
      <c r="L656" s="74"/>
      <c r="M656" s="74"/>
    </row>
    <row r="657" spans="1:13" x14ac:dyDescent="0.2">
      <c r="B657" s="74"/>
      <c r="C657" s="74"/>
      <c r="D657" s="74"/>
      <c r="E657" s="74"/>
      <c r="F657" s="74"/>
      <c r="G657" s="74"/>
      <c r="H657" s="74"/>
      <c r="I657" s="74"/>
      <c r="J657" s="74"/>
      <c r="K657" s="74"/>
      <c r="L657" s="74"/>
      <c r="M657" s="74"/>
    </row>
    <row r="659" spans="1:13" s="12" customFormat="1" ht="28.5" customHeight="1" x14ac:dyDescent="0.25">
      <c r="A659" s="14" t="s">
        <v>17</v>
      </c>
      <c r="B659" s="86" t="s">
        <v>137</v>
      </c>
      <c r="C659" s="86"/>
      <c r="D659" s="86"/>
      <c r="E659" s="86"/>
      <c r="F659" s="86"/>
      <c r="G659" s="86"/>
      <c r="H659" s="86"/>
      <c r="I659" s="86"/>
      <c r="J659" s="86"/>
      <c r="K659" s="86"/>
      <c r="L659" s="86"/>
      <c r="M659" s="86"/>
    </row>
    <row r="661" spans="1:13" x14ac:dyDescent="0.2">
      <c r="B661" s="70"/>
      <c r="C661" s="70"/>
      <c r="D661" s="70"/>
      <c r="E661" s="70"/>
      <c r="F661" s="70"/>
      <c r="G661" s="70"/>
      <c r="H661" s="70"/>
      <c r="I661" s="70"/>
      <c r="J661" s="70"/>
      <c r="K661" s="70"/>
      <c r="L661" s="70"/>
      <c r="M661" s="70"/>
    </row>
    <row r="663" spans="1:13" x14ac:dyDescent="0.2">
      <c r="B663" s="74" t="s">
        <v>161</v>
      </c>
      <c r="C663" s="74"/>
      <c r="D663" s="74"/>
      <c r="E663" s="74" t="s">
        <v>163</v>
      </c>
      <c r="F663" s="74"/>
      <c r="G663" s="74"/>
      <c r="H663" s="74" t="s">
        <v>164</v>
      </c>
      <c r="I663" s="74"/>
      <c r="J663" s="74"/>
      <c r="K663" s="74" t="s">
        <v>123</v>
      </c>
      <c r="L663" s="74"/>
      <c r="M663" s="74"/>
    </row>
    <row r="664" spans="1:13" x14ac:dyDescent="0.2">
      <c r="B664" s="74"/>
      <c r="C664" s="74"/>
      <c r="D664" s="74"/>
      <c r="E664" s="74"/>
      <c r="F664" s="74"/>
      <c r="G664" s="74"/>
      <c r="H664" s="74"/>
      <c r="I664" s="74"/>
      <c r="J664" s="74"/>
      <c r="K664" s="74"/>
      <c r="L664" s="74"/>
      <c r="M664" s="74"/>
    </row>
    <row r="665" spans="1:13" x14ac:dyDescent="0.2">
      <c r="B665" s="74"/>
      <c r="C665" s="74"/>
      <c r="D665" s="74"/>
      <c r="E665" s="74"/>
      <c r="F665" s="74"/>
      <c r="G665" s="74"/>
      <c r="H665" s="74"/>
      <c r="I665" s="74"/>
      <c r="J665" s="74"/>
      <c r="K665" s="74"/>
      <c r="L665" s="74"/>
      <c r="M665" s="74"/>
    </row>
    <row r="666" spans="1:13" x14ac:dyDescent="0.2">
      <c r="B666" s="74"/>
      <c r="C666" s="74"/>
      <c r="D666" s="74"/>
      <c r="E666" s="74"/>
      <c r="F666" s="74"/>
      <c r="G666" s="74"/>
      <c r="H666" s="74"/>
      <c r="I666" s="74"/>
      <c r="J666" s="74"/>
      <c r="K666" s="74"/>
      <c r="L666" s="74"/>
      <c r="M666" s="74"/>
    </row>
    <row r="667" spans="1:13" x14ac:dyDescent="0.2">
      <c r="B667" s="74"/>
      <c r="C667" s="74"/>
      <c r="D667" s="74"/>
      <c r="E667" s="74"/>
      <c r="F667" s="74"/>
      <c r="G667" s="74"/>
      <c r="H667" s="74"/>
      <c r="I667" s="74"/>
      <c r="J667" s="74"/>
      <c r="K667" s="74"/>
      <c r="L667" s="74"/>
      <c r="M667" s="74"/>
    </row>
    <row r="668" spans="1:13" x14ac:dyDescent="0.2">
      <c r="B668" s="74"/>
      <c r="C668" s="74"/>
      <c r="D668" s="74"/>
      <c r="E668" s="74"/>
      <c r="F668" s="74"/>
      <c r="G668" s="74"/>
      <c r="H668" s="74"/>
      <c r="I668" s="74"/>
      <c r="J668" s="74"/>
      <c r="K668" s="74"/>
      <c r="L668" s="74"/>
      <c r="M668" s="74"/>
    </row>
    <row r="669" spans="1:13" x14ac:dyDescent="0.2">
      <c r="B669" s="74"/>
      <c r="C669" s="74"/>
      <c r="D669" s="74"/>
      <c r="E669" s="74"/>
      <c r="F669" s="74"/>
      <c r="G669" s="74"/>
      <c r="H669" s="74"/>
      <c r="I669" s="74"/>
      <c r="J669" s="74"/>
      <c r="K669" s="74"/>
      <c r="L669" s="74"/>
      <c r="M669" s="74"/>
    </row>
    <row r="670" spans="1:13" x14ac:dyDescent="0.2">
      <c r="B670" s="74"/>
      <c r="C670" s="74"/>
      <c r="D670" s="74"/>
      <c r="E670" s="74"/>
      <c r="F670" s="74"/>
      <c r="G670" s="74"/>
      <c r="H670" s="74"/>
      <c r="I670" s="74"/>
      <c r="J670" s="74"/>
      <c r="K670" s="74"/>
      <c r="L670" s="74"/>
      <c r="M670" s="74"/>
    </row>
    <row r="671" spans="1:13" x14ac:dyDescent="0.2">
      <c r="B671" s="74"/>
      <c r="C671" s="74"/>
      <c r="D671" s="74"/>
      <c r="E671" s="74"/>
      <c r="F671" s="74"/>
      <c r="G671" s="74"/>
      <c r="H671" s="74"/>
      <c r="I671" s="74"/>
      <c r="J671" s="74"/>
      <c r="K671" s="74"/>
      <c r="L671" s="74"/>
      <c r="M671" s="74"/>
    </row>
    <row r="672" spans="1:13" x14ac:dyDescent="0.2">
      <c r="B672" s="74"/>
      <c r="C672" s="74"/>
      <c r="D672" s="74"/>
      <c r="E672" s="74"/>
      <c r="F672" s="74"/>
      <c r="G672" s="74"/>
      <c r="H672" s="74"/>
      <c r="I672" s="74"/>
      <c r="J672" s="74"/>
      <c r="K672" s="74"/>
      <c r="L672" s="74"/>
      <c r="M672" s="74"/>
    </row>
    <row r="673" spans="1:13" x14ac:dyDescent="0.2">
      <c r="B673" s="74"/>
      <c r="C673" s="74"/>
      <c r="D673" s="74"/>
      <c r="E673" s="74"/>
      <c r="F673" s="74"/>
      <c r="G673" s="74"/>
      <c r="H673" s="74"/>
      <c r="I673" s="74"/>
      <c r="J673" s="74"/>
      <c r="K673" s="74"/>
      <c r="L673" s="74"/>
      <c r="M673" s="74"/>
    </row>
    <row r="674" spans="1:13" x14ac:dyDescent="0.2">
      <c r="B674" s="74"/>
      <c r="C674" s="74"/>
      <c r="D674" s="74"/>
      <c r="E674" s="74"/>
      <c r="F674" s="74"/>
      <c r="G674" s="74"/>
      <c r="H674" s="74"/>
      <c r="I674" s="74"/>
      <c r="J674" s="74"/>
      <c r="K674" s="74"/>
      <c r="L674" s="74"/>
      <c r="M674" s="74"/>
    </row>
    <row r="675" spans="1:13" x14ac:dyDescent="0.2">
      <c r="B675" s="74"/>
      <c r="C675" s="74"/>
      <c r="D675" s="74"/>
      <c r="E675" s="74"/>
      <c r="F675" s="74"/>
      <c r="G675" s="74"/>
      <c r="H675" s="74"/>
      <c r="I675" s="74"/>
      <c r="J675" s="74"/>
      <c r="K675" s="74"/>
      <c r="L675" s="74"/>
      <c r="M675" s="74"/>
    </row>
    <row r="676" spans="1:13" x14ac:dyDescent="0.2">
      <c r="B676" s="74"/>
      <c r="C676" s="74"/>
      <c r="D676" s="74"/>
      <c r="E676" s="74"/>
      <c r="F676" s="74"/>
      <c r="G676" s="74"/>
      <c r="H676" s="74"/>
      <c r="I676" s="74"/>
      <c r="J676" s="74"/>
      <c r="K676" s="74"/>
      <c r="L676" s="74"/>
      <c r="M676" s="74"/>
    </row>
    <row r="678" spans="1:13" s="12" customFormat="1" ht="28.5" customHeight="1" x14ac:dyDescent="0.25">
      <c r="A678" s="14" t="s">
        <v>18</v>
      </c>
      <c r="B678" s="86" t="s">
        <v>124</v>
      </c>
      <c r="C678" s="86"/>
      <c r="D678" s="86"/>
      <c r="E678" s="86"/>
      <c r="F678" s="86"/>
      <c r="G678" s="86"/>
      <c r="H678" s="86"/>
      <c r="I678" s="86"/>
      <c r="J678" s="86"/>
      <c r="K678" s="86"/>
      <c r="L678" s="86"/>
      <c r="M678" s="86"/>
    </row>
    <row r="680" spans="1:13" x14ac:dyDescent="0.2">
      <c r="B680" s="70"/>
      <c r="C680" s="70"/>
      <c r="D680" s="70"/>
      <c r="E680" s="70"/>
      <c r="F680" s="70"/>
      <c r="G680" s="70"/>
      <c r="H680" s="70"/>
      <c r="I680" s="70"/>
      <c r="J680" s="70"/>
      <c r="K680" s="70"/>
      <c r="L680" s="70"/>
      <c r="M680" s="70"/>
    </row>
    <row r="682" spans="1:13" x14ac:dyDescent="0.2">
      <c r="B682" s="74" t="s">
        <v>103</v>
      </c>
      <c r="C682" s="74"/>
      <c r="D682" s="74"/>
      <c r="E682" s="74" t="s">
        <v>128</v>
      </c>
      <c r="F682" s="74"/>
      <c r="G682" s="74"/>
      <c r="H682" s="74" t="s">
        <v>153</v>
      </c>
      <c r="I682" s="74"/>
      <c r="J682" s="74"/>
      <c r="K682" s="74" t="s">
        <v>154</v>
      </c>
      <c r="L682" s="74"/>
      <c r="M682" s="74"/>
    </row>
    <row r="683" spans="1:13" x14ac:dyDescent="0.2">
      <c r="B683" s="74"/>
      <c r="C683" s="74"/>
      <c r="D683" s="74"/>
      <c r="E683" s="74"/>
      <c r="F683" s="74"/>
      <c r="G683" s="74"/>
      <c r="H683" s="74"/>
      <c r="I683" s="74"/>
      <c r="J683" s="74"/>
      <c r="K683" s="74"/>
      <c r="L683" s="74"/>
      <c r="M683" s="74"/>
    </row>
    <row r="684" spans="1:13" x14ac:dyDescent="0.2">
      <c r="B684" s="74"/>
      <c r="C684" s="74"/>
      <c r="D684" s="74"/>
      <c r="E684" s="74"/>
      <c r="F684" s="74"/>
      <c r="G684" s="74"/>
      <c r="H684" s="74"/>
      <c r="I684" s="74"/>
      <c r="J684" s="74"/>
      <c r="K684" s="74"/>
      <c r="L684" s="74"/>
      <c r="M684" s="74"/>
    </row>
    <row r="685" spans="1:13" x14ac:dyDescent="0.2">
      <c r="B685" s="74"/>
      <c r="C685" s="74"/>
      <c r="D685" s="74"/>
      <c r="E685" s="74"/>
      <c r="F685" s="74"/>
      <c r="G685" s="74"/>
      <c r="H685" s="74"/>
      <c r="I685" s="74"/>
      <c r="J685" s="74"/>
      <c r="K685" s="74"/>
      <c r="L685" s="74"/>
      <c r="M685" s="74"/>
    </row>
    <row r="686" spans="1:13" x14ac:dyDescent="0.2">
      <c r="B686" s="74"/>
      <c r="C686" s="74"/>
      <c r="D686" s="74"/>
      <c r="E686" s="74"/>
      <c r="F686" s="74"/>
      <c r="G686" s="74"/>
      <c r="H686" s="74"/>
      <c r="I686" s="74"/>
      <c r="J686" s="74"/>
      <c r="K686" s="74"/>
      <c r="L686" s="74"/>
      <c r="M686" s="74"/>
    </row>
    <row r="687" spans="1:13" x14ac:dyDescent="0.2">
      <c r="B687" s="74"/>
      <c r="C687" s="74"/>
      <c r="D687" s="74"/>
      <c r="E687" s="74"/>
      <c r="F687" s="74"/>
      <c r="G687" s="74"/>
      <c r="H687" s="74"/>
      <c r="I687" s="74"/>
      <c r="J687" s="74"/>
      <c r="K687" s="74"/>
      <c r="L687" s="74"/>
      <c r="M687" s="74"/>
    </row>
    <row r="688" spans="1:13" x14ac:dyDescent="0.2">
      <c r="B688" s="74"/>
      <c r="C688" s="74"/>
      <c r="D688" s="74"/>
      <c r="E688" s="74"/>
      <c r="F688" s="74"/>
      <c r="G688" s="74"/>
      <c r="H688" s="74"/>
      <c r="I688" s="74"/>
      <c r="J688" s="74"/>
      <c r="K688" s="74"/>
      <c r="L688" s="74"/>
      <c r="M688" s="74"/>
    </row>
    <row r="689" spans="1:13" x14ac:dyDescent="0.2">
      <c r="B689" s="74"/>
      <c r="C689" s="74"/>
      <c r="D689" s="74"/>
      <c r="E689" s="74"/>
      <c r="F689" s="74"/>
      <c r="G689" s="74"/>
      <c r="H689" s="74"/>
      <c r="I689" s="74"/>
      <c r="J689" s="74"/>
      <c r="K689" s="74"/>
      <c r="L689" s="74"/>
      <c r="M689" s="74"/>
    </row>
    <row r="690" spans="1:13" x14ac:dyDescent="0.2">
      <c r="B690" s="74"/>
      <c r="C690" s="74"/>
      <c r="D690" s="74"/>
      <c r="E690" s="74"/>
      <c r="F690" s="74"/>
      <c r="G690" s="74"/>
      <c r="H690" s="74"/>
      <c r="I690" s="74"/>
      <c r="J690" s="74"/>
      <c r="K690" s="74"/>
      <c r="L690" s="74"/>
      <c r="M690" s="74"/>
    </row>
    <row r="691" spans="1:13" x14ac:dyDescent="0.2">
      <c r="B691" s="74"/>
      <c r="C691" s="74"/>
      <c r="D691" s="74"/>
      <c r="E691" s="74"/>
      <c r="F691" s="74"/>
      <c r="G691" s="74"/>
      <c r="H691" s="74"/>
      <c r="I691" s="74"/>
      <c r="J691" s="74"/>
      <c r="K691" s="74"/>
      <c r="L691" s="74"/>
      <c r="M691" s="74"/>
    </row>
    <row r="692" spans="1:13" x14ac:dyDescent="0.2">
      <c r="B692" s="74"/>
      <c r="C692" s="74"/>
      <c r="D692" s="74"/>
      <c r="E692" s="74"/>
      <c r="F692" s="74"/>
      <c r="G692" s="74"/>
      <c r="H692" s="74"/>
      <c r="I692" s="74"/>
      <c r="J692" s="74"/>
      <c r="K692" s="74"/>
      <c r="L692" s="74"/>
      <c r="M692" s="74"/>
    </row>
    <row r="693" spans="1:13" x14ac:dyDescent="0.2">
      <c r="B693" s="74"/>
      <c r="C693" s="74"/>
      <c r="D693" s="74"/>
      <c r="E693" s="74"/>
      <c r="F693" s="74"/>
      <c r="G693" s="74"/>
      <c r="H693" s="74"/>
      <c r="I693" s="74"/>
      <c r="J693" s="74"/>
      <c r="K693" s="74"/>
      <c r="L693" s="74"/>
      <c r="M693" s="74"/>
    </row>
    <row r="695" spans="1:13" s="12" customFormat="1" ht="14.25" customHeight="1" x14ac:dyDescent="0.25">
      <c r="A695" s="16" t="s">
        <v>19</v>
      </c>
      <c r="B695" s="68" t="s">
        <v>29</v>
      </c>
      <c r="C695" s="68"/>
      <c r="D695" s="68"/>
      <c r="E695" s="68"/>
      <c r="F695" s="68"/>
      <c r="G695" s="68"/>
      <c r="H695" s="68"/>
      <c r="I695" s="68"/>
      <c r="J695" s="68"/>
      <c r="K695" s="68"/>
      <c r="L695" s="68"/>
      <c r="M695" s="68"/>
    </row>
    <row r="697" spans="1:13" x14ac:dyDescent="0.2">
      <c r="B697" s="70"/>
      <c r="C697" s="70"/>
      <c r="D697" s="70"/>
      <c r="E697" s="70"/>
      <c r="F697" s="70"/>
      <c r="G697" s="70"/>
      <c r="H697" s="70"/>
      <c r="I697" s="70"/>
      <c r="J697" s="70"/>
      <c r="K697" s="70"/>
      <c r="L697" s="70"/>
      <c r="M697" s="70"/>
    </row>
    <row r="699" spans="1:13" x14ac:dyDescent="0.2">
      <c r="B699" s="69" t="s">
        <v>30</v>
      </c>
      <c r="C699" s="69"/>
      <c r="D699" s="69"/>
      <c r="E699" s="69" t="s">
        <v>31</v>
      </c>
      <c r="F699" s="69"/>
      <c r="G699" s="69"/>
      <c r="H699" s="69" t="s">
        <v>32</v>
      </c>
      <c r="I699" s="69"/>
      <c r="J699" s="69"/>
      <c r="K699" s="69" t="s">
        <v>54</v>
      </c>
      <c r="L699" s="69"/>
      <c r="M699" s="69"/>
    </row>
    <row r="700" spans="1:13" x14ac:dyDescent="0.2">
      <c r="B700" s="69"/>
      <c r="C700" s="69"/>
      <c r="D700" s="69"/>
      <c r="E700" s="69"/>
      <c r="F700" s="69"/>
      <c r="G700" s="69"/>
      <c r="H700" s="69"/>
      <c r="I700" s="69"/>
      <c r="J700" s="69"/>
      <c r="K700" s="69"/>
      <c r="L700" s="69"/>
      <c r="M700" s="69"/>
    </row>
    <row r="701" spans="1:13" x14ac:dyDescent="0.2">
      <c r="B701" s="69"/>
      <c r="C701" s="69"/>
      <c r="D701" s="69"/>
      <c r="E701" s="69"/>
      <c r="F701" s="69"/>
      <c r="G701" s="69"/>
      <c r="H701" s="69"/>
      <c r="I701" s="69"/>
      <c r="J701" s="69"/>
      <c r="K701" s="69"/>
      <c r="L701" s="69"/>
      <c r="M701" s="69"/>
    </row>
    <row r="702" spans="1:13" x14ac:dyDescent="0.2">
      <c r="B702" s="69"/>
      <c r="C702" s="69"/>
      <c r="D702" s="69"/>
      <c r="E702" s="69"/>
      <c r="F702" s="69"/>
      <c r="G702" s="69"/>
      <c r="H702" s="69"/>
      <c r="I702" s="69"/>
      <c r="J702" s="69"/>
      <c r="K702" s="69"/>
      <c r="L702" s="69"/>
      <c r="M702" s="69"/>
    </row>
    <row r="703" spans="1:13" x14ac:dyDescent="0.2">
      <c r="B703" s="69"/>
      <c r="C703" s="69"/>
      <c r="D703" s="69"/>
      <c r="E703" s="69"/>
      <c r="F703" s="69"/>
      <c r="G703" s="69"/>
      <c r="H703" s="69"/>
      <c r="I703" s="69"/>
      <c r="J703" s="69"/>
      <c r="K703" s="69"/>
      <c r="L703" s="69"/>
      <c r="M703" s="69"/>
    </row>
    <row r="704" spans="1:13" x14ac:dyDescent="0.2">
      <c r="B704" s="69"/>
      <c r="C704" s="69"/>
      <c r="D704" s="69"/>
      <c r="E704" s="69"/>
      <c r="F704" s="69"/>
      <c r="G704" s="69"/>
      <c r="H704" s="69"/>
      <c r="I704" s="69"/>
      <c r="J704" s="69"/>
      <c r="K704" s="69"/>
      <c r="L704" s="69"/>
      <c r="M704" s="69"/>
    </row>
    <row r="705" spans="1:13" x14ac:dyDescent="0.2">
      <c r="B705" s="69"/>
      <c r="C705" s="69"/>
      <c r="D705" s="69"/>
      <c r="E705" s="69"/>
      <c r="F705" s="69"/>
      <c r="G705" s="69"/>
      <c r="H705" s="69"/>
      <c r="I705" s="69"/>
      <c r="J705" s="69"/>
      <c r="K705" s="69"/>
      <c r="L705" s="69"/>
      <c r="M705" s="69"/>
    </row>
    <row r="706" spans="1:13" x14ac:dyDescent="0.2">
      <c r="B706" s="69"/>
      <c r="C706" s="69"/>
      <c r="D706" s="69"/>
      <c r="E706" s="69"/>
      <c r="F706" s="69"/>
      <c r="G706" s="69"/>
      <c r="H706" s="69"/>
      <c r="I706" s="69"/>
      <c r="J706" s="69"/>
      <c r="K706" s="69"/>
      <c r="L706" s="69"/>
      <c r="M706" s="69"/>
    </row>
    <row r="707" spans="1:13" x14ac:dyDescent="0.2">
      <c r="B707" s="69"/>
      <c r="C707" s="69"/>
      <c r="D707" s="69"/>
      <c r="E707" s="69"/>
      <c r="F707" s="69"/>
      <c r="G707" s="69"/>
      <c r="H707" s="69"/>
      <c r="I707" s="69"/>
      <c r="J707" s="69"/>
      <c r="K707" s="69"/>
      <c r="L707" s="69"/>
      <c r="M707" s="69"/>
    </row>
    <row r="708" spans="1:13" x14ac:dyDescent="0.2">
      <c r="B708" s="69"/>
      <c r="C708" s="69"/>
      <c r="D708" s="69"/>
      <c r="E708" s="69"/>
      <c r="F708" s="69"/>
      <c r="G708" s="69"/>
      <c r="H708" s="69"/>
      <c r="I708" s="69"/>
      <c r="J708" s="69"/>
      <c r="K708" s="69"/>
      <c r="L708" s="69"/>
      <c r="M708" s="69"/>
    </row>
    <row r="709" spans="1:13" x14ac:dyDescent="0.2">
      <c r="B709" s="69"/>
      <c r="C709" s="69"/>
      <c r="D709" s="69"/>
      <c r="E709" s="69"/>
      <c r="F709" s="69"/>
      <c r="G709" s="69"/>
      <c r="H709" s="69"/>
      <c r="I709" s="69"/>
      <c r="J709" s="69"/>
      <c r="K709" s="69"/>
      <c r="L709" s="69"/>
      <c r="M709" s="69"/>
    </row>
    <row r="710" spans="1:13" x14ac:dyDescent="0.2">
      <c r="B710" s="69"/>
      <c r="C710" s="69"/>
      <c r="D710" s="69"/>
      <c r="E710" s="69"/>
      <c r="F710" s="69"/>
      <c r="G710" s="69"/>
      <c r="H710" s="69"/>
      <c r="I710" s="69"/>
      <c r="J710" s="69"/>
      <c r="K710" s="69"/>
      <c r="L710" s="69"/>
      <c r="M710" s="69"/>
    </row>
    <row r="712" spans="1:13" x14ac:dyDescent="0.2">
      <c r="A712" s="75" t="s">
        <v>155</v>
      </c>
      <c r="B712" s="75"/>
      <c r="C712" s="75"/>
      <c r="D712" s="75"/>
      <c r="E712" s="75"/>
      <c r="F712" s="75"/>
      <c r="G712" s="75"/>
      <c r="H712" s="75"/>
      <c r="I712" s="75"/>
      <c r="J712" s="75"/>
      <c r="K712" s="75"/>
      <c r="L712" s="75"/>
      <c r="M712" s="75"/>
    </row>
    <row r="713" spans="1:13" x14ac:dyDescent="0.2">
      <c r="A713" s="75"/>
      <c r="B713" s="75"/>
      <c r="C713" s="75"/>
      <c r="D713" s="75"/>
      <c r="E713" s="75"/>
      <c r="F713" s="75"/>
      <c r="G713" s="75"/>
      <c r="H713" s="75"/>
      <c r="I713" s="75"/>
      <c r="J713" s="75"/>
      <c r="K713" s="75"/>
      <c r="L713" s="75"/>
      <c r="M713" s="75"/>
    </row>
    <row r="715" spans="1:13" s="12" customFormat="1" ht="14.25" customHeight="1" x14ac:dyDescent="0.25">
      <c r="A715" s="14" t="s">
        <v>20</v>
      </c>
      <c r="B715" s="86" t="s">
        <v>156</v>
      </c>
      <c r="C715" s="86"/>
      <c r="D715" s="86"/>
      <c r="E715" s="86"/>
      <c r="F715" s="86"/>
      <c r="G715" s="86"/>
      <c r="H715" s="86"/>
      <c r="I715" s="86"/>
      <c r="J715" s="86"/>
      <c r="K715" s="86"/>
      <c r="L715" s="86"/>
      <c r="M715" s="86"/>
    </row>
    <row r="717" spans="1:13" x14ac:dyDescent="0.2">
      <c r="B717" s="70"/>
      <c r="C717" s="70"/>
      <c r="D717" s="70"/>
      <c r="E717" s="70"/>
      <c r="F717" s="70"/>
      <c r="G717" s="70"/>
      <c r="H717" s="70"/>
      <c r="I717" s="70"/>
      <c r="J717" s="70"/>
      <c r="K717" s="70"/>
      <c r="L717" s="70"/>
      <c r="M717" s="70"/>
    </row>
    <row r="719" spans="1:13" x14ac:dyDescent="0.2">
      <c r="B719" s="74" t="s">
        <v>114</v>
      </c>
      <c r="C719" s="74"/>
      <c r="D719" s="74"/>
      <c r="E719" s="74" t="s">
        <v>115</v>
      </c>
      <c r="F719" s="74"/>
      <c r="G719" s="74"/>
      <c r="H719" s="74" t="s">
        <v>93</v>
      </c>
      <c r="I719" s="74"/>
      <c r="J719" s="74"/>
      <c r="K719" s="74" t="s">
        <v>94</v>
      </c>
      <c r="L719" s="74"/>
      <c r="M719" s="74"/>
    </row>
    <row r="720" spans="1:13" x14ac:dyDescent="0.2">
      <c r="B720" s="74"/>
      <c r="C720" s="74"/>
      <c r="D720" s="74"/>
      <c r="E720" s="74"/>
      <c r="F720" s="74"/>
      <c r="G720" s="74"/>
      <c r="H720" s="74"/>
      <c r="I720" s="74"/>
      <c r="J720" s="74"/>
      <c r="K720" s="74"/>
      <c r="L720" s="74"/>
      <c r="M720" s="74"/>
    </row>
    <row r="721" spans="1:13" x14ac:dyDescent="0.2">
      <c r="B721" s="74"/>
      <c r="C721" s="74"/>
      <c r="D721" s="74"/>
      <c r="E721" s="74"/>
      <c r="F721" s="74"/>
      <c r="G721" s="74"/>
      <c r="H721" s="74"/>
      <c r="I721" s="74"/>
      <c r="J721" s="74"/>
      <c r="K721" s="74"/>
      <c r="L721" s="74"/>
      <c r="M721" s="74"/>
    </row>
    <row r="722" spans="1:13" x14ac:dyDescent="0.2">
      <c r="B722" s="74"/>
      <c r="C722" s="74"/>
      <c r="D722" s="74"/>
      <c r="E722" s="74"/>
      <c r="F722" s="74"/>
      <c r="G722" s="74"/>
      <c r="H722" s="74"/>
      <c r="I722" s="74"/>
      <c r="J722" s="74"/>
      <c r="K722" s="74"/>
      <c r="L722" s="74"/>
      <c r="M722" s="74"/>
    </row>
    <row r="723" spans="1:13" x14ac:dyDescent="0.2">
      <c r="B723" s="74"/>
      <c r="C723" s="74"/>
      <c r="D723" s="74"/>
      <c r="E723" s="74"/>
      <c r="F723" s="74"/>
      <c r="G723" s="74"/>
      <c r="H723" s="74"/>
      <c r="I723" s="74"/>
      <c r="J723" s="74"/>
      <c r="K723" s="74"/>
      <c r="L723" s="74"/>
      <c r="M723" s="74"/>
    </row>
    <row r="724" spans="1:13" x14ac:dyDescent="0.2">
      <c r="B724" s="74"/>
      <c r="C724" s="74"/>
      <c r="D724" s="74"/>
      <c r="E724" s="74"/>
      <c r="F724" s="74"/>
      <c r="G724" s="74"/>
      <c r="H724" s="74"/>
      <c r="I724" s="74"/>
      <c r="J724" s="74"/>
      <c r="K724" s="74"/>
      <c r="L724" s="74"/>
      <c r="M724" s="74"/>
    </row>
    <row r="725" spans="1:13" x14ac:dyDescent="0.2">
      <c r="B725" s="74"/>
      <c r="C725" s="74"/>
      <c r="D725" s="74"/>
      <c r="E725" s="74"/>
      <c r="F725" s="74"/>
      <c r="G725" s="74"/>
      <c r="H725" s="74"/>
      <c r="I725" s="74"/>
      <c r="J725" s="74"/>
      <c r="K725" s="74"/>
      <c r="L725" s="74"/>
      <c r="M725" s="74"/>
    </row>
    <row r="727" spans="1:13" s="12" customFormat="1" ht="14.25" customHeight="1" x14ac:dyDescent="0.25">
      <c r="A727" s="14" t="s">
        <v>21</v>
      </c>
      <c r="B727" s="86" t="s">
        <v>117</v>
      </c>
      <c r="C727" s="86"/>
      <c r="D727" s="86"/>
      <c r="E727" s="86"/>
      <c r="F727" s="86"/>
      <c r="G727" s="86"/>
      <c r="H727" s="86"/>
      <c r="I727" s="86"/>
      <c r="J727" s="86"/>
      <c r="K727" s="86"/>
      <c r="L727" s="86"/>
      <c r="M727" s="86"/>
    </row>
    <row r="729" spans="1:13" x14ac:dyDescent="0.2">
      <c r="B729" s="70"/>
      <c r="C729" s="70"/>
      <c r="D729" s="70"/>
      <c r="E729" s="70"/>
      <c r="F729" s="70"/>
      <c r="G729" s="70"/>
      <c r="H729" s="70"/>
      <c r="I729" s="70"/>
      <c r="J729" s="70"/>
      <c r="K729" s="70"/>
      <c r="L729" s="70"/>
      <c r="M729" s="70"/>
    </row>
    <row r="731" spans="1:13" x14ac:dyDescent="0.2">
      <c r="B731" s="74" t="s">
        <v>118</v>
      </c>
      <c r="C731" s="74"/>
      <c r="D731" s="74"/>
      <c r="E731" s="74" t="s">
        <v>119</v>
      </c>
      <c r="F731" s="74"/>
      <c r="G731" s="74"/>
      <c r="H731" s="74" t="s">
        <v>162</v>
      </c>
      <c r="I731" s="74"/>
      <c r="J731" s="74"/>
      <c r="K731" s="74" t="s">
        <v>141</v>
      </c>
      <c r="L731" s="74"/>
      <c r="M731" s="74"/>
    </row>
    <row r="732" spans="1:13" x14ac:dyDescent="0.2">
      <c r="B732" s="74"/>
      <c r="C732" s="74"/>
      <c r="D732" s="74"/>
      <c r="E732" s="74"/>
      <c r="F732" s="74"/>
      <c r="G732" s="74"/>
      <c r="H732" s="74"/>
      <c r="I732" s="74"/>
      <c r="J732" s="74"/>
      <c r="K732" s="74"/>
      <c r="L732" s="74"/>
      <c r="M732" s="74"/>
    </row>
    <row r="733" spans="1:13" x14ac:dyDescent="0.2">
      <c r="B733" s="74"/>
      <c r="C733" s="74"/>
      <c r="D733" s="74"/>
      <c r="E733" s="74"/>
      <c r="F733" s="74"/>
      <c r="G733" s="74"/>
      <c r="H733" s="74"/>
      <c r="I733" s="74"/>
      <c r="J733" s="74"/>
      <c r="K733" s="74"/>
      <c r="L733" s="74"/>
      <c r="M733" s="74"/>
    </row>
    <row r="734" spans="1:13" x14ac:dyDescent="0.2">
      <c r="B734" s="74"/>
      <c r="C734" s="74"/>
      <c r="D734" s="74"/>
      <c r="E734" s="74"/>
      <c r="F734" s="74"/>
      <c r="G734" s="74"/>
      <c r="H734" s="74"/>
      <c r="I734" s="74"/>
      <c r="J734" s="74"/>
      <c r="K734" s="74"/>
      <c r="L734" s="74"/>
      <c r="M734" s="74"/>
    </row>
    <row r="735" spans="1:13" x14ac:dyDescent="0.2">
      <c r="B735" s="74"/>
      <c r="C735" s="74"/>
      <c r="D735" s="74"/>
      <c r="E735" s="74"/>
      <c r="F735" s="74"/>
      <c r="G735" s="74"/>
      <c r="H735" s="74"/>
      <c r="I735" s="74"/>
      <c r="J735" s="74"/>
      <c r="K735" s="74"/>
      <c r="L735" s="74"/>
      <c r="M735" s="74"/>
    </row>
    <row r="736" spans="1:13" x14ac:dyDescent="0.2">
      <c r="B736" s="74"/>
      <c r="C736" s="74"/>
      <c r="D736" s="74"/>
      <c r="E736" s="74"/>
      <c r="F736" s="74"/>
      <c r="G736" s="74"/>
      <c r="H736" s="74"/>
      <c r="I736" s="74"/>
      <c r="J736" s="74"/>
      <c r="K736" s="74"/>
      <c r="L736" s="74"/>
      <c r="M736" s="74"/>
    </row>
    <row r="737" spans="1:13" x14ac:dyDescent="0.2">
      <c r="B737" s="74"/>
      <c r="C737" s="74"/>
      <c r="D737" s="74"/>
      <c r="E737" s="74"/>
      <c r="F737" s="74"/>
      <c r="G737" s="74"/>
      <c r="H737" s="74"/>
      <c r="I737" s="74"/>
      <c r="J737" s="74"/>
      <c r="K737" s="74"/>
      <c r="L737" s="74"/>
      <c r="M737" s="74"/>
    </row>
    <row r="738" spans="1:13" x14ac:dyDescent="0.2">
      <c r="B738" s="74"/>
      <c r="C738" s="74"/>
      <c r="D738" s="74"/>
      <c r="E738" s="74"/>
      <c r="F738" s="74"/>
      <c r="G738" s="74"/>
      <c r="H738" s="74"/>
      <c r="I738" s="74"/>
      <c r="J738" s="74"/>
      <c r="K738" s="74"/>
      <c r="L738" s="74"/>
      <c r="M738" s="74"/>
    </row>
    <row r="739" spans="1:13" x14ac:dyDescent="0.2">
      <c r="B739" s="74"/>
      <c r="C739" s="74"/>
      <c r="D739" s="74"/>
      <c r="E739" s="74"/>
      <c r="F739" s="74"/>
      <c r="G739" s="74"/>
      <c r="H739" s="74"/>
      <c r="I739" s="74"/>
      <c r="J739" s="74"/>
      <c r="K739" s="74"/>
      <c r="L739" s="74"/>
      <c r="M739" s="74"/>
    </row>
    <row r="741" spans="1:13" s="12" customFormat="1" ht="14.25" customHeight="1" x14ac:dyDescent="0.25">
      <c r="A741" s="14" t="s">
        <v>22</v>
      </c>
      <c r="B741" s="86" t="s">
        <v>142</v>
      </c>
      <c r="C741" s="86"/>
      <c r="D741" s="86"/>
      <c r="E741" s="86"/>
      <c r="F741" s="86"/>
      <c r="G741" s="86"/>
      <c r="H741" s="86"/>
      <c r="I741" s="86"/>
      <c r="J741" s="86"/>
      <c r="K741" s="86"/>
      <c r="L741" s="86"/>
      <c r="M741" s="86"/>
    </row>
    <row r="743" spans="1:13" x14ac:dyDescent="0.2">
      <c r="B743" s="70"/>
      <c r="C743" s="70"/>
      <c r="D743" s="70"/>
      <c r="E743" s="70"/>
      <c r="F743" s="70"/>
      <c r="G743" s="70"/>
      <c r="H743" s="70"/>
      <c r="I743" s="70"/>
      <c r="J743" s="70"/>
      <c r="K743" s="70"/>
      <c r="L743" s="70"/>
      <c r="M743" s="70"/>
    </row>
    <row r="745" spans="1:13" x14ac:dyDescent="0.2">
      <c r="B745" s="74" t="s">
        <v>143</v>
      </c>
      <c r="C745" s="74"/>
      <c r="D745" s="74"/>
      <c r="E745" s="74" t="s">
        <v>100</v>
      </c>
      <c r="F745" s="74"/>
      <c r="G745" s="74"/>
      <c r="H745" s="74" t="s">
        <v>101</v>
      </c>
      <c r="I745" s="74"/>
      <c r="J745" s="74"/>
      <c r="K745" s="74" t="s">
        <v>102</v>
      </c>
      <c r="L745" s="74"/>
      <c r="M745" s="74"/>
    </row>
    <row r="746" spans="1:13" x14ac:dyDescent="0.2">
      <c r="B746" s="74"/>
      <c r="C746" s="74"/>
      <c r="D746" s="74"/>
      <c r="E746" s="74"/>
      <c r="F746" s="74"/>
      <c r="G746" s="74"/>
      <c r="H746" s="74"/>
      <c r="I746" s="74"/>
      <c r="J746" s="74"/>
      <c r="K746" s="74"/>
      <c r="L746" s="74"/>
      <c r="M746" s="74"/>
    </row>
    <row r="747" spans="1:13" x14ac:dyDescent="0.2">
      <c r="B747" s="74"/>
      <c r="C747" s="74"/>
      <c r="D747" s="74"/>
      <c r="E747" s="74"/>
      <c r="F747" s="74"/>
      <c r="G747" s="74"/>
      <c r="H747" s="74"/>
      <c r="I747" s="74"/>
      <c r="J747" s="74"/>
      <c r="K747" s="74"/>
      <c r="L747" s="74"/>
      <c r="M747" s="74"/>
    </row>
    <row r="748" spans="1:13" x14ac:dyDescent="0.2">
      <c r="B748" s="74"/>
      <c r="C748" s="74"/>
      <c r="D748" s="74"/>
      <c r="E748" s="74"/>
      <c r="F748" s="74"/>
      <c r="G748" s="74"/>
      <c r="H748" s="74"/>
      <c r="I748" s="74"/>
      <c r="J748" s="74"/>
      <c r="K748" s="74"/>
      <c r="L748" s="74"/>
      <c r="M748" s="74"/>
    </row>
    <row r="749" spans="1:13" x14ac:dyDescent="0.2">
      <c r="B749" s="74"/>
      <c r="C749" s="74"/>
      <c r="D749" s="74"/>
      <c r="E749" s="74"/>
      <c r="F749" s="74"/>
      <c r="G749" s="74"/>
      <c r="H749" s="74"/>
      <c r="I749" s="74"/>
      <c r="J749" s="74"/>
      <c r="K749" s="74"/>
      <c r="L749" s="74"/>
      <c r="M749" s="74"/>
    </row>
    <row r="750" spans="1:13" x14ac:dyDescent="0.2">
      <c r="B750" s="74"/>
      <c r="C750" s="74"/>
      <c r="D750" s="74"/>
      <c r="E750" s="74"/>
      <c r="F750" s="74"/>
      <c r="G750" s="74"/>
      <c r="H750" s="74"/>
      <c r="I750" s="74"/>
      <c r="J750" s="74"/>
      <c r="K750" s="74"/>
      <c r="L750" s="74"/>
      <c r="M750" s="74"/>
    </row>
    <row r="751" spans="1:13" x14ac:dyDescent="0.2">
      <c r="B751" s="74"/>
      <c r="C751" s="74"/>
      <c r="D751" s="74"/>
      <c r="E751" s="74"/>
      <c r="F751" s="74"/>
      <c r="G751" s="74"/>
      <c r="H751" s="74"/>
      <c r="I751" s="74"/>
      <c r="J751" s="74"/>
      <c r="K751" s="74"/>
      <c r="L751" s="74"/>
      <c r="M751" s="74"/>
    </row>
    <row r="752" spans="1:13" x14ac:dyDescent="0.2">
      <c r="B752" s="74"/>
      <c r="C752" s="74"/>
      <c r="D752" s="74"/>
      <c r="E752" s="74"/>
      <c r="F752" s="74"/>
      <c r="G752" s="74"/>
      <c r="H752" s="74"/>
      <c r="I752" s="74"/>
      <c r="J752" s="74"/>
      <c r="K752" s="74"/>
      <c r="L752" s="74"/>
      <c r="M752" s="74"/>
    </row>
    <row r="753" spans="1:13" x14ac:dyDescent="0.2">
      <c r="B753" s="74"/>
      <c r="C753" s="74"/>
      <c r="D753" s="74"/>
      <c r="E753" s="74"/>
      <c r="F753" s="74"/>
      <c r="G753" s="74"/>
      <c r="H753" s="74"/>
      <c r="I753" s="74"/>
      <c r="J753" s="74"/>
      <c r="K753" s="74"/>
      <c r="L753" s="74"/>
      <c r="M753" s="74"/>
    </row>
    <row r="754" spans="1:13" x14ac:dyDescent="0.2">
      <c r="B754" s="74"/>
      <c r="C754" s="74"/>
      <c r="D754" s="74"/>
      <c r="E754" s="74"/>
      <c r="F754" s="74"/>
      <c r="G754" s="74"/>
      <c r="H754" s="74"/>
      <c r="I754" s="74"/>
      <c r="J754" s="74"/>
      <c r="K754" s="74"/>
      <c r="L754" s="74"/>
      <c r="M754" s="74"/>
    </row>
    <row r="755" spans="1:13" x14ac:dyDescent="0.2">
      <c r="B755" s="74"/>
      <c r="C755" s="74"/>
      <c r="D755" s="74"/>
      <c r="E755" s="74"/>
      <c r="F755" s="74"/>
      <c r="G755" s="74"/>
      <c r="H755" s="74"/>
      <c r="I755" s="74"/>
      <c r="J755" s="74"/>
      <c r="K755" s="74"/>
      <c r="L755" s="74"/>
      <c r="M755" s="74"/>
    </row>
    <row r="757" spans="1:13" x14ac:dyDescent="0.2">
      <c r="A757" s="75" t="s">
        <v>104</v>
      </c>
      <c r="B757" s="75"/>
      <c r="C757" s="75"/>
      <c r="D757" s="75"/>
      <c r="E757" s="75"/>
      <c r="F757" s="75"/>
      <c r="G757" s="75"/>
      <c r="H757" s="75"/>
      <c r="I757" s="75"/>
      <c r="J757" s="75"/>
      <c r="K757" s="75"/>
      <c r="L757" s="75"/>
      <c r="M757" s="75"/>
    </row>
    <row r="758" spans="1:13" x14ac:dyDescent="0.2">
      <c r="A758" s="75"/>
      <c r="B758" s="75"/>
      <c r="C758" s="75"/>
      <c r="D758" s="75"/>
      <c r="E758" s="75"/>
      <c r="F758" s="75"/>
      <c r="G758" s="75"/>
      <c r="H758" s="75"/>
      <c r="I758" s="75"/>
      <c r="J758" s="75"/>
      <c r="K758" s="75"/>
      <c r="L758" s="75"/>
      <c r="M758" s="75"/>
    </row>
    <row r="760" spans="1:13" s="12" customFormat="1" ht="14.25" customHeight="1" x14ac:dyDescent="0.25">
      <c r="A760" s="14" t="s">
        <v>23</v>
      </c>
      <c r="B760" s="86" t="s">
        <v>105</v>
      </c>
      <c r="C760" s="86"/>
      <c r="D760" s="86"/>
      <c r="E760" s="86"/>
      <c r="F760" s="86"/>
      <c r="G760" s="86"/>
      <c r="H760" s="86"/>
      <c r="I760" s="86"/>
      <c r="J760" s="86"/>
      <c r="K760" s="86"/>
      <c r="L760" s="86"/>
      <c r="M760" s="86"/>
    </row>
    <row r="762" spans="1:13" x14ac:dyDescent="0.2">
      <c r="B762" s="70"/>
      <c r="C762" s="70"/>
      <c r="D762" s="70"/>
      <c r="E762" s="70"/>
      <c r="F762" s="70"/>
      <c r="G762" s="70"/>
      <c r="H762" s="70"/>
      <c r="I762" s="70"/>
      <c r="J762" s="70"/>
      <c r="K762" s="70"/>
      <c r="L762" s="70"/>
      <c r="M762" s="70"/>
    </row>
    <row r="764" spans="1:13" x14ac:dyDescent="0.2">
      <c r="B764" s="74" t="s">
        <v>106</v>
      </c>
      <c r="C764" s="74"/>
      <c r="D764" s="74"/>
      <c r="E764" s="74" t="s">
        <v>107</v>
      </c>
      <c r="F764" s="74"/>
      <c r="G764" s="74"/>
      <c r="H764" s="74" t="s">
        <v>108</v>
      </c>
      <c r="I764" s="74"/>
      <c r="J764" s="74"/>
      <c r="K764" s="74" t="s">
        <v>109</v>
      </c>
      <c r="L764" s="74"/>
      <c r="M764" s="74"/>
    </row>
    <row r="765" spans="1:13" x14ac:dyDescent="0.2">
      <c r="B765" s="74"/>
      <c r="C765" s="74"/>
      <c r="D765" s="74"/>
      <c r="E765" s="74"/>
      <c r="F765" s="74"/>
      <c r="G765" s="74"/>
      <c r="H765" s="74"/>
      <c r="I765" s="74"/>
      <c r="J765" s="74"/>
      <c r="K765" s="74"/>
      <c r="L765" s="74"/>
      <c r="M765" s="74"/>
    </row>
    <row r="766" spans="1:13" x14ac:dyDescent="0.2">
      <c r="B766" s="74"/>
      <c r="C766" s="74"/>
      <c r="D766" s="74"/>
      <c r="E766" s="74"/>
      <c r="F766" s="74"/>
      <c r="G766" s="74"/>
      <c r="H766" s="74"/>
      <c r="I766" s="74"/>
      <c r="J766" s="74"/>
      <c r="K766" s="74"/>
      <c r="L766" s="74"/>
      <c r="M766" s="74"/>
    </row>
    <row r="767" spans="1:13" x14ac:dyDescent="0.2">
      <c r="B767" s="74"/>
      <c r="C767" s="74"/>
      <c r="D767" s="74"/>
      <c r="E767" s="74"/>
      <c r="F767" s="74"/>
      <c r="G767" s="74"/>
      <c r="H767" s="74"/>
      <c r="I767" s="74"/>
      <c r="J767" s="74"/>
      <c r="K767" s="74"/>
      <c r="L767" s="74"/>
      <c r="M767" s="74"/>
    </row>
    <row r="768" spans="1:13" x14ac:dyDescent="0.2">
      <c r="B768" s="74"/>
      <c r="C768" s="74"/>
      <c r="D768" s="74"/>
      <c r="E768" s="74"/>
      <c r="F768" s="74"/>
      <c r="G768" s="74"/>
      <c r="H768" s="74"/>
      <c r="I768" s="74"/>
      <c r="J768" s="74"/>
      <c r="K768" s="74"/>
      <c r="L768" s="74"/>
      <c r="M768" s="74"/>
    </row>
    <row r="770" spans="1:13" s="12" customFormat="1" ht="14.25" customHeight="1" x14ac:dyDescent="0.25">
      <c r="A770" s="14" t="s">
        <v>24</v>
      </c>
      <c r="B770" s="86" t="s">
        <v>150</v>
      </c>
      <c r="C770" s="86"/>
      <c r="D770" s="86"/>
      <c r="E770" s="86"/>
      <c r="F770" s="86"/>
      <c r="G770" s="86"/>
      <c r="H770" s="86"/>
      <c r="I770" s="86"/>
      <c r="J770" s="86"/>
      <c r="K770" s="86"/>
      <c r="L770" s="86"/>
      <c r="M770" s="86"/>
    </row>
    <row r="772" spans="1:13" x14ac:dyDescent="0.2">
      <c r="B772" s="70"/>
      <c r="C772" s="70"/>
      <c r="D772" s="70"/>
      <c r="E772" s="70"/>
      <c r="F772" s="70"/>
      <c r="G772" s="70"/>
      <c r="H772" s="70"/>
      <c r="I772" s="70"/>
      <c r="J772" s="70"/>
      <c r="K772" s="70"/>
      <c r="L772" s="70"/>
      <c r="M772" s="70"/>
    </row>
    <row r="774" spans="1:13" x14ac:dyDescent="0.2">
      <c r="B774" s="74" t="s">
        <v>151</v>
      </c>
      <c r="C774" s="74"/>
      <c r="D774" s="74"/>
      <c r="E774" s="74" t="s">
        <v>152</v>
      </c>
      <c r="F774" s="74"/>
      <c r="G774" s="74"/>
      <c r="H774" s="74" t="s">
        <v>113</v>
      </c>
      <c r="I774" s="74"/>
      <c r="J774" s="74"/>
      <c r="K774" s="74" t="s">
        <v>110</v>
      </c>
      <c r="L774" s="74"/>
      <c r="M774" s="74"/>
    </row>
    <row r="775" spans="1:13" x14ac:dyDescent="0.2">
      <c r="B775" s="74"/>
      <c r="C775" s="74"/>
      <c r="D775" s="74"/>
      <c r="E775" s="74"/>
      <c r="F775" s="74"/>
      <c r="G775" s="74"/>
      <c r="H775" s="74"/>
      <c r="I775" s="74"/>
      <c r="J775" s="74"/>
      <c r="K775" s="74"/>
      <c r="L775" s="74"/>
      <c r="M775" s="74"/>
    </row>
    <row r="776" spans="1:13" x14ac:dyDescent="0.2">
      <c r="B776" s="74"/>
      <c r="C776" s="74"/>
      <c r="D776" s="74"/>
      <c r="E776" s="74"/>
      <c r="F776" s="74"/>
      <c r="G776" s="74"/>
      <c r="H776" s="74"/>
      <c r="I776" s="74"/>
      <c r="J776" s="74"/>
      <c r="K776" s="74"/>
      <c r="L776" s="74"/>
      <c r="M776" s="74"/>
    </row>
    <row r="777" spans="1:13" x14ac:dyDescent="0.2">
      <c r="B777" s="74"/>
      <c r="C777" s="74"/>
      <c r="D777" s="74"/>
      <c r="E777" s="74"/>
      <c r="F777" s="74"/>
      <c r="G777" s="74"/>
      <c r="H777" s="74"/>
      <c r="I777" s="74"/>
      <c r="J777" s="74"/>
      <c r="K777" s="74"/>
      <c r="L777" s="74"/>
      <c r="M777" s="74"/>
    </row>
    <row r="778" spans="1:13" x14ac:dyDescent="0.2">
      <c r="B778" s="74"/>
      <c r="C778" s="74"/>
      <c r="D778" s="74"/>
      <c r="E778" s="74"/>
      <c r="F778" s="74"/>
      <c r="G778" s="74"/>
      <c r="H778" s="74"/>
      <c r="I778" s="74"/>
      <c r="J778" s="74"/>
      <c r="K778" s="74"/>
      <c r="L778" s="74"/>
      <c r="M778" s="74"/>
    </row>
    <row r="779" spans="1:13" x14ac:dyDescent="0.2">
      <c r="B779" s="74"/>
      <c r="C779" s="74"/>
      <c r="D779" s="74"/>
      <c r="E779" s="74"/>
      <c r="F779" s="74"/>
      <c r="G779" s="74"/>
      <c r="H779" s="74"/>
      <c r="I779" s="74"/>
      <c r="J779" s="74"/>
      <c r="K779" s="74"/>
      <c r="L779" s="74"/>
      <c r="M779" s="74"/>
    </row>
    <row r="780" spans="1:13" x14ac:dyDescent="0.2">
      <c r="B780" s="74"/>
      <c r="C780" s="74"/>
      <c r="D780" s="74"/>
      <c r="E780" s="74"/>
      <c r="F780" s="74"/>
      <c r="G780" s="74"/>
      <c r="H780" s="74"/>
      <c r="I780" s="74"/>
      <c r="J780" s="74"/>
      <c r="K780" s="74"/>
      <c r="L780" s="74"/>
      <c r="M780" s="74"/>
    </row>
    <row r="781" spans="1:13" x14ac:dyDescent="0.2">
      <c r="B781" s="74"/>
      <c r="C781" s="74"/>
      <c r="D781" s="74"/>
      <c r="E781" s="74"/>
      <c r="F781" s="74"/>
      <c r="G781" s="74"/>
      <c r="H781" s="74"/>
      <c r="I781" s="74"/>
      <c r="J781" s="74"/>
      <c r="K781" s="74"/>
      <c r="L781" s="74"/>
      <c r="M781" s="74"/>
    </row>
    <row r="782" spans="1:13" x14ac:dyDescent="0.2">
      <c r="B782" s="74"/>
      <c r="C782" s="74"/>
      <c r="D782" s="74"/>
      <c r="E782" s="74"/>
      <c r="F782" s="74"/>
      <c r="G782" s="74"/>
      <c r="H782" s="74"/>
      <c r="I782" s="74"/>
      <c r="J782" s="74"/>
      <c r="K782" s="74"/>
      <c r="L782" s="74"/>
      <c r="M782" s="74"/>
    </row>
    <row r="783" spans="1:13" x14ac:dyDescent="0.2">
      <c r="B783" s="74"/>
      <c r="C783" s="74"/>
      <c r="D783" s="74"/>
      <c r="E783" s="74"/>
      <c r="F783" s="74"/>
      <c r="G783" s="74"/>
      <c r="H783" s="74"/>
      <c r="I783" s="74"/>
      <c r="J783" s="74"/>
      <c r="K783" s="74"/>
      <c r="L783" s="74"/>
      <c r="M783" s="74"/>
    </row>
    <row r="784" spans="1:13" x14ac:dyDescent="0.2">
      <c r="B784" s="74"/>
      <c r="C784" s="74"/>
      <c r="D784" s="74"/>
      <c r="E784" s="74"/>
      <c r="F784" s="74"/>
      <c r="G784" s="74"/>
      <c r="H784" s="74"/>
      <c r="I784" s="74"/>
      <c r="J784" s="74"/>
      <c r="K784" s="74"/>
      <c r="L784" s="74"/>
      <c r="M784" s="74"/>
    </row>
    <row r="786" spans="1:13" s="12" customFormat="1" ht="14.25" customHeight="1" x14ac:dyDescent="0.25">
      <c r="A786" s="14" t="s">
        <v>25</v>
      </c>
      <c r="B786" s="86" t="s">
        <v>111</v>
      </c>
      <c r="C786" s="86"/>
      <c r="D786" s="86"/>
      <c r="E786" s="86"/>
      <c r="F786" s="86"/>
      <c r="G786" s="86"/>
      <c r="H786" s="86"/>
      <c r="I786" s="86"/>
      <c r="J786" s="86"/>
      <c r="K786" s="86"/>
      <c r="L786" s="86"/>
      <c r="M786" s="86"/>
    </row>
    <row r="788" spans="1:13" x14ac:dyDescent="0.2">
      <c r="B788" s="70"/>
      <c r="C788" s="70"/>
      <c r="D788" s="70"/>
      <c r="E788" s="70"/>
      <c r="F788" s="70"/>
      <c r="G788" s="70"/>
      <c r="H788" s="70"/>
      <c r="I788" s="70"/>
      <c r="J788" s="70"/>
      <c r="K788" s="70"/>
      <c r="L788" s="70"/>
      <c r="M788" s="70"/>
    </row>
    <row r="790" spans="1:13" x14ac:dyDescent="0.2">
      <c r="B790" s="74" t="s">
        <v>91</v>
      </c>
      <c r="C790" s="74"/>
      <c r="D790" s="74"/>
      <c r="E790" s="74" t="s">
        <v>95</v>
      </c>
      <c r="F790" s="74"/>
      <c r="G790" s="74"/>
      <c r="H790" s="74" t="s">
        <v>96</v>
      </c>
      <c r="I790" s="74"/>
      <c r="J790" s="74"/>
      <c r="K790" s="74" t="s">
        <v>138</v>
      </c>
      <c r="L790" s="74"/>
      <c r="M790" s="74"/>
    </row>
    <row r="791" spans="1:13" x14ac:dyDescent="0.2">
      <c r="B791" s="74"/>
      <c r="C791" s="74"/>
      <c r="D791" s="74"/>
      <c r="E791" s="74"/>
      <c r="F791" s="74"/>
      <c r="G791" s="74"/>
      <c r="H791" s="74"/>
      <c r="I791" s="74"/>
      <c r="J791" s="74"/>
      <c r="K791" s="74"/>
      <c r="L791" s="74"/>
      <c r="M791" s="74"/>
    </row>
    <row r="792" spans="1:13" x14ac:dyDescent="0.2">
      <c r="B792" s="74"/>
      <c r="C792" s="74"/>
      <c r="D792" s="74"/>
      <c r="E792" s="74"/>
      <c r="F792" s="74"/>
      <c r="G792" s="74"/>
      <c r="H792" s="74"/>
      <c r="I792" s="74"/>
      <c r="J792" s="74"/>
      <c r="K792" s="74"/>
      <c r="L792" s="74"/>
      <c r="M792" s="74"/>
    </row>
    <row r="793" spans="1:13" x14ac:dyDescent="0.2">
      <c r="B793" s="74"/>
      <c r="C793" s="74"/>
      <c r="D793" s="74"/>
      <c r="E793" s="74"/>
      <c r="F793" s="74"/>
      <c r="G793" s="74"/>
      <c r="H793" s="74"/>
      <c r="I793" s="74"/>
      <c r="J793" s="74"/>
      <c r="K793" s="74"/>
      <c r="L793" s="74"/>
      <c r="M793" s="74"/>
    </row>
    <row r="794" spans="1:13" x14ac:dyDescent="0.2">
      <c r="B794" s="74"/>
      <c r="C794" s="74"/>
      <c r="D794" s="74"/>
      <c r="E794" s="74"/>
      <c r="F794" s="74"/>
      <c r="G794" s="74"/>
      <c r="H794" s="74"/>
      <c r="I794" s="74"/>
      <c r="J794" s="74"/>
      <c r="K794" s="74"/>
      <c r="L794" s="74"/>
      <c r="M794" s="74"/>
    </row>
    <row r="795" spans="1:13" x14ac:dyDescent="0.2">
      <c r="B795" s="74"/>
      <c r="C795" s="74"/>
      <c r="D795" s="74"/>
      <c r="E795" s="74"/>
      <c r="F795" s="74"/>
      <c r="G795" s="74"/>
      <c r="H795" s="74"/>
      <c r="I795" s="74"/>
      <c r="J795" s="74"/>
      <c r="K795" s="74"/>
      <c r="L795" s="74"/>
      <c r="M795" s="74"/>
    </row>
    <row r="796" spans="1:13" x14ac:dyDescent="0.2">
      <c r="B796" s="74"/>
      <c r="C796" s="74"/>
      <c r="D796" s="74"/>
      <c r="E796" s="74"/>
      <c r="F796" s="74"/>
      <c r="G796" s="74"/>
      <c r="H796" s="74"/>
      <c r="I796" s="74"/>
      <c r="J796" s="74"/>
      <c r="K796" s="74"/>
      <c r="L796" s="74"/>
      <c r="M796" s="74"/>
    </row>
    <row r="797" spans="1:13" x14ac:dyDescent="0.2">
      <c r="B797" s="74"/>
      <c r="C797" s="74"/>
      <c r="D797" s="74"/>
      <c r="E797" s="74"/>
      <c r="F797" s="74"/>
      <c r="G797" s="74"/>
      <c r="H797" s="74"/>
      <c r="I797" s="74"/>
      <c r="J797" s="74"/>
      <c r="K797" s="74"/>
      <c r="L797" s="74"/>
      <c r="M797" s="74"/>
    </row>
    <row r="798" spans="1:13" x14ac:dyDescent="0.2">
      <c r="B798" s="74"/>
      <c r="C798" s="74"/>
      <c r="D798" s="74"/>
      <c r="E798" s="74"/>
      <c r="F798" s="74"/>
      <c r="G798" s="74"/>
      <c r="H798" s="74"/>
      <c r="I798" s="74"/>
      <c r="J798" s="74"/>
      <c r="K798" s="74"/>
      <c r="L798" s="74"/>
      <c r="M798" s="74"/>
    </row>
    <row r="800" spans="1:13" s="12" customFormat="1" ht="14.25" customHeight="1" x14ac:dyDescent="0.25">
      <c r="A800" s="14" t="s">
        <v>26</v>
      </c>
      <c r="B800" s="86" t="s">
        <v>139</v>
      </c>
      <c r="C800" s="86"/>
      <c r="D800" s="86"/>
      <c r="E800" s="86"/>
      <c r="F800" s="86"/>
      <c r="G800" s="86"/>
      <c r="H800" s="86"/>
      <c r="I800" s="86"/>
      <c r="J800" s="86"/>
      <c r="K800" s="86"/>
      <c r="L800" s="86"/>
      <c r="M800" s="86"/>
    </row>
    <row r="802" spans="1:13" x14ac:dyDescent="0.2">
      <c r="B802" s="70"/>
      <c r="C802" s="70"/>
      <c r="D802" s="70"/>
      <c r="E802" s="70"/>
      <c r="F802" s="70"/>
      <c r="G802" s="70"/>
      <c r="H802" s="70"/>
      <c r="I802" s="70"/>
      <c r="J802" s="70"/>
      <c r="K802" s="70"/>
      <c r="L802" s="70"/>
      <c r="M802" s="70"/>
    </row>
    <row r="804" spans="1:13" x14ac:dyDescent="0.2">
      <c r="B804" s="74" t="s">
        <v>140</v>
      </c>
      <c r="C804" s="74"/>
      <c r="D804" s="74"/>
      <c r="E804" s="74" t="s">
        <v>122</v>
      </c>
      <c r="F804" s="74"/>
      <c r="G804" s="74"/>
      <c r="H804" s="74" t="s">
        <v>121</v>
      </c>
      <c r="I804" s="74"/>
      <c r="J804" s="74"/>
      <c r="K804" s="74" t="s">
        <v>81</v>
      </c>
      <c r="L804" s="74"/>
      <c r="M804" s="74"/>
    </row>
    <row r="805" spans="1:13" x14ac:dyDescent="0.2">
      <c r="B805" s="74"/>
      <c r="C805" s="74"/>
      <c r="D805" s="74"/>
      <c r="E805" s="74"/>
      <c r="F805" s="74"/>
      <c r="G805" s="74"/>
      <c r="H805" s="74"/>
      <c r="I805" s="74"/>
      <c r="J805" s="74"/>
      <c r="K805" s="74"/>
      <c r="L805" s="74"/>
      <c r="M805" s="74"/>
    </row>
    <row r="806" spans="1:13" x14ac:dyDescent="0.2">
      <c r="B806" s="74"/>
      <c r="C806" s="74"/>
      <c r="D806" s="74"/>
      <c r="E806" s="74"/>
      <c r="F806" s="74"/>
      <c r="G806" s="74"/>
      <c r="H806" s="74"/>
      <c r="I806" s="74"/>
      <c r="J806" s="74"/>
      <c r="K806" s="74"/>
      <c r="L806" s="74"/>
      <c r="M806" s="74"/>
    </row>
    <row r="807" spans="1:13" x14ac:dyDescent="0.2">
      <c r="B807" s="74"/>
      <c r="C807" s="74"/>
      <c r="D807" s="74"/>
      <c r="E807" s="74"/>
      <c r="F807" s="74"/>
      <c r="G807" s="74"/>
      <c r="H807" s="74"/>
      <c r="I807" s="74"/>
      <c r="J807" s="74"/>
      <c r="K807" s="74"/>
      <c r="L807" s="74"/>
      <c r="M807" s="74"/>
    </row>
    <row r="808" spans="1:13" x14ac:dyDescent="0.2">
      <c r="B808" s="74"/>
      <c r="C808" s="74"/>
      <c r="D808" s="74"/>
      <c r="E808" s="74"/>
      <c r="F808" s="74"/>
      <c r="G808" s="74"/>
      <c r="H808" s="74"/>
      <c r="I808" s="74"/>
      <c r="J808" s="74"/>
      <c r="K808" s="74"/>
      <c r="L808" s="74"/>
      <c r="M808" s="74"/>
    </row>
    <row r="809" spans="1:13" x14ac:dyDescent="0.2">
      <c r="B809" s="74"/>
      <c r="C809" s="74"/>
      <c r="D809" s="74"/>
      <c r="E809" s="74"/>
      <c r="F809" s="74"/>
      <c r="G809" s="74"/>
      <c r="H809" s="74"/>
      <c r="I809" s="74"/>
      <c r="J809" s="74"/>
      <c r="K809" s="74"/>
      <c r="L809" s="74"/>
      <c r="M809" s="74"/>
    </row>
    <row r="810" spans="1:13" x14ac:dyDescent="0.2">
      <c r="B810" s="74"/>
      <c r="C810" s="74"/>
      <c r="D810" s="74"/>
      <c r="E810" s="74"/>
      <c r="F810" s="74"/>
      <c r="G810" s="74"/>
      <c r="H810" s="74"/>
      <c r="I810" s="74"/>
      <c r="J810" s="74"/>
      <c r="K810" s="74"/>
      <c r="L810" s="74"/>
      <c r="M810" s="74"/>
    </row>
    <row r="811" spans="1:13" x14ac:dyDescent="0.2">
      <c r="B811" s="74"/>
      <c r="C811" s="74"/>
      <c r="D811" s="74"/>
      <c r="E811" s="74"/>
      <c r="F811" s="74"/>
      <c r="G811" s="74"/>
      <c r="H811" s="74"/>
      <c r="I811" s="74"/>
      <c r="J811" s="74"/>
      <c r="K811" s="74"/>
      <c r="L811" s="74"/>
      <c r="M811" s="74"/>
    </row>
    <row r="813" spans="1:13" s="12" customFormat="1" ht="14.25" customHeight="1" x14ac:dyDescent="0.25">
      <c r="A813" s="14" t="s">
        <v>27</v>
      </c>
      <c r="B813" s="86" t="s">
        <v>82</v>
      </c>
      <c r="C813" s="86"/>
      <c r="D813" s="86"/>
      <c r="E813" s="86"/>
      <c r="F813" s="86"/>
      <c r="G813" s="86"/>
      <c r="H813" s="86"/>
      <c r="I813" s="86"/>
      <c r="J813" s="86"/>
      <c r="K813" s="86"/>
      <c r="L813" s="86"/>
      <c r="M813" s="86"/>
    </row>
    <row r="815" spans="1:13" x14ac:dyDescent="0.2">
      <c r="B815" s="70"/>
      <c r="C815" s="70"/>
      <c r="D815" s="70"/>
      <c r="E815" s="70"/>
      <c r="F815" s="70"/>
      <c r="G815" s="70"/>
      <c r="H815" s="70"/>
      <c r="I815" s="70"/>
      <c r="J815" s="70"/>
      <c r="K815" s="70"/>
      <c r="L815" s="70"/>
      <c r="M815" s="70"/>
    </row>
    <row r="817" spans="1:13" x14ac:dyDescent="0.2">
      <c r="B817" s="74" t="s">
        <v>97</v>
      </c>
      <c r="C817" s="74"/>
      <c r="D817" s="74"/>
      <c r="E817" s="74" t="s">
        <v>86</v>
      </c>
      <c r="F817" s="74"/>
      <c r="G817" s="74"/>
      <c r="H817" s="74" t="s">
        <v>87</v>
      </c>
      <c r="I817" s="74"/>
      <c r="J817" s="74"/>
      <c r="K817" s="74" t="s">
        <v>129</v>
      </c>
      <c r="L817" s="74"/>
      <c r="M817" s="74"/>
    </row>
    <row r="818" spans="1:13" x14ac:dyDescent="0.2">
      <c r="B818" s="74"/>
      <c r="C818" s="74"/>
      <c r="D818" s="74"/>
      <c r="E818" s="74"/>
      <c r="F818" s="74"/>
      <c r="G818" s="74"/>
      <c r="H818" s="74"/>
      <c r="I818" s="74"/>
      <c r="J818" s="74"/>
      <c r="K818" s="74"/>
      <c r="L818" s="74"/>
      <c r="M818" s="74"/>
    </row>
    <row r="819" spans="1:13" x14ac:dyDescent="0.2">
      <c r="B819" s="74"/>
      <c r="C819" s="74"/>
      <c r="D819" s="74"/>
      <c r="E819" s="74"/>
      <c r="F819" s="74"/>
      <c r="G819" s="74"/>
      <c r="H819" s="74"/>
      <c r="I819" s="74"/>
      <c r="J819" s="74"/>
      <c r="K819" s="74"/>
      <c r="L819" s="74"/>
      <c r="M819" s="74"/>
    </row>
    <row r="820" spans="1:13" x14ac:dyDescent="0.2">
      <c r="B820" s="74"/>
      <c r="C820" s="74"/>
      <c r="D820" s="74"/>
      <c r="E820" s="74"/>
      <c r="F820" s="74"/>
      <c r="G820" s="74"/>
      <c r="H820" s="74"/>
      <c r="I820" s="74"/>
      <c r="J820" s="74"/>
      <c r="K820" s="74"/>
      <c r="L820" s="74"/>
      <c r="M820" s="74"/>
    </row>
    <row r="821" spans="1:13" x14ac:dyDescent="0.2">
      <c r="B821" s="74"/>
      <c r="C821" s="74"/>
      <c r="D821" s="74"/>
      <c r="E821" s="74"/>
      <c r="F821" s="74"/>
      <c r="G821" s="74"/>
      <c r="H821" s="74"/>
      <c r="I821" s="74"/>
      <c r="J821" s="74"/>
      <c r="K821" s="74"/>
      <c r="L821" s="74"/>
      <c r="M821" s="74"/>
    </row>
    <row r="822" spans="1:13" x14ac:dyDescent="0.2">
      <c r="B822" s="74"/>
      <c r="C822" s="74"/>
      <c r="D822" s="74"/>
      <c r="E822" s="74"/>
      <c r="F822" s="74"/>
      <c r="G822" s="74"/>
      <c r="H822" s="74"/>
      <c r="I822" s="74"/>
      <c r="J822" s="74"/>
      <c r="K822" s="74"/>
      <c r="L822" s="74"/>
      <c r="M822" s="74"/>
    </row>
    <row r="823" spans="1:13" x14ac:dyDescent="0.2">
      <c r="B823" s="74"/>
      <c r="C823" s="74"/>
      <c r="D823" s="74"/>
      <c r="E823" s="74"/>
      <c r="F823" s="74"/>
      <c r="G823" s="74"/>
      <c r="H823" s="74"/>
      <c r="I823" s="74"/>
      <c r="J823" s="74"/>
      <c r="K823" s="74"/>
      <c r="L823" s="74"/>
      <c r="M823" s="74"/>
    </row>
    <row r="824" spans="1:13" x14ac:dyDescent="0.2">
      <c r="B824" s="74"/>
      <c r="C824" s="74"/>
      <c r="D824" s="74"/>
      <c r="E824" s="74"/>
      <c r="F824" s="74"/>
      <c r="G824" s="74"/>
      <c r="H824" s="74"/>
      <c r="I824" s="74"/>
      <c r="J824" s="74"/>
      <c r="K824" s="74"/>
      <c r="L824" s="74"/>
      <c r="M824" s="74"/>
    </row>
    <row r="825" spans="1:13" x14ac:dyDescent="0.2">
      <c r="B825" s="74"/>
      <c r="C825" s="74"/>
      <c r="D825" s="74"/>
      <c r="E825" s="74"/>
      <c r="F825" s="74"/>
      <c r="G825" s="74"/>
      <c r="H825" s="74"/>
      <c r="I825" s="74"/>
      <c r="J825" s="74"/>
      <c r="K825" s="74"/>
      <c r="L825" s="74"/>
      <c r="M825" s="74"/>
    </row>
    <row r="826" spans="1:13" x14ac:dyDescent="0.2">
      <c r="B826" s="74"/>
      <c r="C826" s="74"/>
      <c r="D826" s="74"/>
      <c r="E826" s="74"/>
      <c r="F826" s="74"/>
      <c r="G826" s="74"/>
      <c r="H826" s="74"/>
      <c r="I826" s="74"/>
      <c r="J826" s="74"/>
      <c r="K826" s="74"/>
      <c r="L826" s="74"/>
      <c r="M826" s="74"/>
    </row>
    <row r="827" spans="1:13" x14ac:dyDescent="0.2">
      <c r="B827" s="74"/>
      <c r="C827" s="74"/>
      <c r="D827" s="74"/>
      <c r="E827" s="74"/>
      <c r="F827" s="74"/>
      <c r="G827" s="74"/>
      <c r="H827" s="74"/>
      <c r="I827" s="74"/>
      <c r="J827" s="74"/>
      <c r="K827" s="74"/>
      <c r="L827" s="74"/>
      <c r="M827" s="74"/>
    </row>
    <row r="829" spans="1:13" s="12" customFormat="1" ht="14.25" customHeight="1" x14ac:dyDescent="0.25">
      <c r="A829" s="16" t="s">
        <v>28</v>
      </c>
      <c r="B829" s="68" t="s">
        <v>55</v>
      </c>
      <c r="C829" s="68"/>
      <c r="D829" s="68"/>
      <c r="E829" s="68"/>
      <c r="F829" s="68"/>
      <c r="G829" s="68"/>
      <c r="H829" s="68"/>
      <c r="I829" s="68"/>
      <c r="J829" s="68"/>
      <c r="K829" s="68"/>
      <c r="L829" s="68"/>
      <c r="M829" s="68"/>
    </row>
    <row r="831" spans="1:13" x14ac:dyDescent="0.2">
      <c r="B831" s="70"/>
      <c r="C831" s="70"/>
      <c r="D831" s="70"/>
      <c r="E831" s="70"/>
      <c r="F831" s="70"/>
      <c r="G831" s="70"/>
      <c r="H831" s="70"/>
      <c r="I831" s="70"/>
      <c r="J831" s="70"/>
      <c r="K831" s="70"/>
      <c r="L831" s="70"/>
      <c r="M831" s="70"/>
    </row>
    <row r="833" spans="2:13" x14ac:dyDescent="0.2">
      <c r="B833" s="69" t="s">
        <v>56</v>
      </c>
      <c r="C833" s="69"/>
      <c r="D833" s="69"/>
      <c r="E833" s="69" t="s">
        <v>36</v>
      </c>
      <c r="F833" s="69"/>
      <c r="G833" s="69"/>
      <c r="H833" s="69" t="s">
        <v>49</v>
      </c>
      <c r="I833" s="69"/>
      <c r="J833" s="69"/>
      <c r="K833" s="69" t="s">
        <v>6</v>
      </c>
      <c r="L833" s="69"/>
      <c r="M833" s="69"/>
    </row>
    <row r="834" spans="2:13" x14ac:dyDescent="0.2">
      <c r="B834" s="69"/>
      <c r="C834" s="69"/>
      <c r="D834" s="69"/>
      <c r="E834" s="69"/>
      <c r="F834" s="69"/>
      <c r="G834" s="69"/>
      <c r="H834" s="69"/>
      <c r="I834" s="69"/>
      <c r="J834" s="69"/>
      <c r="K834" s="69"/>
      <c r="L834" s="69"/>
      <c r="M834" s="69"/>
    </row>
    <row r="835" spans="2:13" x14ac:dyDescent="0.2">
      <c r="B835" s="69"/>
      <c r="C835" s="69"/>
      <c r="D835" s="69"/>
      <c r="E835" s="69"/>
      <c r="F835" s="69"/>
      <c r="G835" s="69"/>
      <c r="H835" s="69"/>
      <c r="I835" s="69"/>
      <c r="J835" s="69"/>
      <c r="K835" s="69"/>
      <c r="L835" s="69"/>
      <c r="M835" s="69"/>
    </row>
    <row r="836" spans="2:13" x14ac:dyDescent="0.2">
      <c r="B836" s="69"/>
      <c r="C836" s="69"/>
      <c r="D836" s="69"/>
      <c r="E836" s="69"/>
      <c r="F836" s="69"/>
      <c r="G836" s="69"/>
      <c r="H836" s="69"/>
      <c r="I836" s="69"/>
      <c r="J836" s="69"/>
      <c r="K836" s="69"/>
      <c r="L836" s="69"/>
      <c r="M836" s="69"/>
    </row>
    <row r="837" spans="2:13" x14ac:dyDescent="0.2">
      <c r="B837" s="69"/>
      <c r="C837" s="69"/>
      <c r="D837" s="69"/>
      <c r="E837" s="69"/>
      <c r="F837" s="69"/>
      <c r="G837" s="69"/>
      <c r="H837" s="69"/>
      <c r="I837" s="69"/>
      <c r="J837" s="69"/>
      <c r="K837" s="69"/>
      <c r="L837" s="69"/>
      <c r="M837" s="69"/>
    </row>
    <row r="838" spans="2:13" x14ac:dyDescent="0.2">
      <c r="B838" s="69"/>
      <c r="C838" s="69"/>
      <c r="D838" s="69"/>
      <c r="E838" s="69"/>
      <c r="F838" s="69"/>
      <c r="G838" s="69"/>
      <c r="H838" s="69"/>
      <c r="I838" s="69"/>
      <c r="J838" s="69"/>
      <c r="K838" s="69"/>
      <c r="L838" s="69"/>
      <c r="M838" s="69"/>
    </row>
    <row r="839" spans="2:13" x14ac:dyDescent="0.2">
      <c r="B839" s="69"/>
      <c r="C839" s="69"/>
      <c r="D839" s="69"/>
      <c r="E839" s="69"/>
      <c r="F839" s="69"/>
      <c r="G839" s="69"/>
      <c r="H839" s="69"/>
      <c r="I839" s="69"/>
      <c r="J839" s="69"/>
      <c r="K839" s="69"/>
      <c r="L839" s="69"/>
      <c r="M839" s="69"/>
    </row>
    <row r="840" spans="2:13" x14ac:dyDescent="0.2">
      <c r="B840" s="69"/>
      <c r="C840" s="69"/>
      <c r="D840" s="69"/>
      <c r="E840" s="69"/>
      <c r="F840" s="69"/>
      <c r="G840" s="69"/>
      <c r="H840" s="69"/>
      <c r="I840" s="69"/>
      <c r="J840" s="69"/>
      <c r="K840" s="69"/>
      <c r="L840" s="69"/>
      <c r="M840" s="69"/>
    </row>
    <row r="841" spans="2:13" x14ac:dyDescent="0.2">
      <c r="B841" s="69"/>
      <c r="C841" s="69"/>
      <c r="D841" s="69"/>
      <c r="E841" s="69"/>
      <c r="F841" s="69"/>
      <c r="G841" s="69"/>
      <c r="H841" s="69"/>
      <c r="I841" s="69"/>
      <c r="J841" s="69"/>
      <c r="K841" s="69"/>
      <c r="L841" s="69"/>
      <c r="M841" s="69"/>
    </row>
    <row r="842" spans="2:13" x14ac:dyDescent="0.2">
      <c r="B842" s="69"/>
      <c r="C842" s="69"/>
      <c r="D842" s="69"/>
      <c r="E842" s="69"/>
      <c r="F842" s="69"/>
      <c r="G842" s="69"/>
      <c r="H842" s="69"/>
      <c r="I842" s="69"/>
      <c r="J842" s="69"/>
      <c r="K842" s="69"/>
      <c r="L842" s="69"/>
      <c r="M842" s="69"/>
    </row>
  </sheetData>
  <sheetProtection password="EBBF" sheet="1" objects="1" scenarios="1"/>
  <mergeCells count="309">
    <mergeCell ref="B829:M829"/>
    <mergeCell ref="B831:M831"/>
    <mergeCell ref="B833:D842"/>
    <mergeCell ref="E833:G842"/>
    <mergeCell ref="H833:J842"/>
    <mergeCell ref="K833:M842"/>
    <mergeCell ref="B800:M800"/>
    <mergeCell ref="B802:M802"/>
    <mergeCell ref="B804:D811"/>
    <mergeCell ref="E804:G811"/>
    <mergeCell ref="H804:J811"/>
    <mergeCell ref="K804:M811"/>
    <mergeCell ref="B813:M813"/>
    <mergeCell ref="B815:M815"/>
    <mergeCell ref="B817:D827"/>
    <mergeCell ref="E817:G827"/>
    <mergeCell ref="H817:J827"/>
    <mergeCell ref="K817:M827"/>
    <mergeCell ref="B772:M772"/>
    <mergeCell ref="B774:D784"/>
    <mergeCell ref="E774:G784"/>
    <mergeCell ref="H774:J784"/>
    <mergeCell ref="K774:M784"/>
    <mergeCell ref="B786:M786"/>
    <mergeCell ref="B788:M788"/>
    <mergeCell ref="B790:D798"/>
    <mergeCell ref="E790:G798"/>
    <mergeCell ref="H790:J798"/>
    <mergeCell ref="K790:M798"/>
    <mergeCell ref="B760:M760"/>
    <mergeCell ref="B762:M762"/>
    <mergeCell ref="B764:D768"/>
    <mergeCell ref="E764:G768"/>
    <mergeCell ref="H764:J768"/>
    <mergeCell ref="K764:M768"/>
    <mergeCell ref="A712:M713"/>
    <mergeCell ref="A757:M758"/>
    <mergeCell ref="B770:M770"/>
    <mergeCell ref="B727:M727"/>
    <mergeCell ref="B729:M729"/>
    <mergeCell ref="B731:D739"/>
    <mergeCell ref="E731:G739"/>
    <mergeCell ref="H731:J739"/>
    <mergeCell ref="K731:M739"/>
    <mergeCell ref="B741:M741"/>
    <mergeCell ref="B743:M743"/>
    <mergeCell ref="B745:D755"/>
    <mergeCell ref="E745:G755"/>
    <mergeCell ref="H745:J755"/>
    <mergeCell ref="K745:M755"/>
    <mergeCell ref="B551:M551"/>
    <mergeCell ref="B553:M553"/>
    <mergeCell ref="B555:D563"/>
    <mergeCell ref="E555:G563"/>
    <mergeCell ref="H555:J563"/>
    <mergeCell ref="K555:M563"/>
    <mergeCell ref="E569:G577"/>
    <mergeCell ref="H569:J577"/>
    <mergeCell ref="K569:M577"/>
    <mergeCell ref="B678:M678"/>
    <mergeCell ref="B680:M680"/>
    <mergeCell ref="B682:D693"/>
    <mergeCell ref="E682:G693"/>
    <mergeCell ref="H682:J693"/>
    <mergeCell ref="K682:M693"/>
    <mergeCell ref="B715:M715"/>
    <mergeCell ref="B717:M717"/>
    <mergeCell ref="B719:D725"/>
    <mergeCell ref="E719:G725"/>
    <mergeCell ref="H719:J725"/>
    <mergeCell ref="K719:M725"/>
    <mergeCell ref="B645:M645"/>
    <mergeCell ref="B647:M647"/>
    <mergeCell ref="B649:D657"/>
    <mergeCell ref="E649:G657"/>
    <mergeCell ref="H649:J657"/>
    <mergeCell ref="K649:M657"/>
    <mergeCell ref="B659:M659"/>
    <mergeCell ref="B661:M661"/>
    <mergeCell ref="B663:D676"/>
    <mergeCell ref="E663:G676"/>
    <mergeCell ref="H663:J676"/>
    <mergeCell ref="K663:M676"/>
    <mergeCell ref="A293:M294"/>
    <mergeCell ref="B267:M267"/>
    <mergeCell ref="B296:M296"/>
    <mergeCell ref="B315:M315"/>
    <mergeCell ref="A369:M370"/>
    <mergeCell ref="A579:M580"/>
    <mergeCell ref="B634:M634"/>
    <mergeCell ref="B636:D643"/>
    <mergeCell ref="E636:G643"/>
    <mergeCell ref="H636:J643"/>
    <mergeCell ref="K636:M643"/>
    <mergeCell ref="B586:D596"/>
    <mergeCell ref="E586:G596"/>
    <mergeCell ref="H586:J596"/>
    <mergeCell ref="K586:M596"/>
    <mergeCell ref="B602:D613"/>
    <mergeCell ref="E602:G613"/>
    <mergeCell ref="H602:J613"/>
    <mergeCell ref="K602:M613"/>
    <mergeCell ref="B632:M632"/>
    <mergeCell ref="B600:M600"/>
    <mergeCell ref="B598:M598"/>
    <mergeCell ref="B615:M615"/>
    <mergeCell ref="B617:M617"/>
    <mergeCell ref="H259:J265"/>
    <mergeCell ref="K259:M265"/>
    <mergeCell ref="B232:D240"/>
    <mergeCell ref="E232:G240"/>
    <mergeCell ref="H232:J240"/>
    <mergeCell ref="K232:M240"/>
    <mergeCell ref="B197:D203"/>
    <mergeCell ref="E197:G203"/>
    <mergeCell ref="H197:J203"/>
    <mergeCell ref="A225:M226"/>
    <mergeCell ref="K246:M253"/>
    <mergeCell ref="E246:G253"/>
    <mergeCell ref="H246:J253"/>
    <mergeCell ref="B209:D223"/>
    <mergeCell ref="E209:G223"/>
    <mergeCell ref="H209:J223"/>
    <mergeCell ref="K209:M223"/>
    <mergeCell ref="B619:D630"/>
    <mergeCell ref="E619:G630"/>
    <mergeCell ref="H619:J630"/>
    <mergeCell ref="K619:M630"/>
    <mergeCell ref="H516:J523"/>
    <mergeCell ref="K516:M523"/>
    <mergeCell ref="B342:M342"/>
    <mergeCell ref="B351:M351"/>
    <mergeCell ref="B387:M387"/>
    <mergeCell ref="B402:M402"/>
    <mergeCell ref="B391:D400"/>
    <mergeCell ref="B355:D367"/>
    <mergeCell ref="E355:G367"/>
    <mergeCell ref="H355:J367"/>
    <mergeCell ref="K355:M367"/>
    <mergeCell ref="K391:M400"/>
    <mergeCell ref="B372:M372"/>
    <mergeCell ref="B376:D385"/>
    <mergeCell ref="E376:G385"/>
    <mergeCell ref="H376:J385"/>
    <mergeCell ref="K376:M385"/>
    <mergeCell ref="B565:M565"/>
    <mergeCell ref="B567:M567"/>
    <mergeCell ref="B569:D577"/>
    <mergeCell ref="B319:D328"/>
    <mergeCell ref="E319:G328"/>
    <mergeCell ref="H319:J328"/>
    <mergeCell ref="K319:M328"/>
    <mergeCell ref="B300:D313"/>
    <mergeCell ref="E300:G313"/>
    <mergeCell ref="H300:J313"/>
    <mergeCell ref="K300:M313"/>
    <mergeCell ref="B406:D418"/>
    <mergeCell ref="E406:G418"/>
    <mergeCell ref="H406:J418"/>
    <mergeCell ref="K406:M418"/>
    <mergeCell ref="B330:M330"/>
    <mergeCell ref="E391:G400"/>
    <mergeCell ref="H391:J400"/>
    <mergeCell ref="A20:M21"/>
    <mergeCell ref="A28:A29"/>
    <mergeCell ref="B23:E23"/>
    <mergeCell ref="B44:M44"/>
    <mergeCell ref="B53:M53"/>
    <mergeCell ref="H35:M35"/>
    <mergeCell ref="B37:E37"/>
    <mergeCell ref="H37:M37"/>
    <mergeCell ref="H23:M23"/>
    <mergeCell ref="H25:M26"/>
    <mergeCell ref="H28:M29"/>
    <mergeCell ref="B28:F29"/>
    <mergeCell ref="B31:E31"/>
    <mergeCell ref="H31:M31"/>
    <mergeCell ref="H33:M33"/>
    <mergeCell ref="B33:E33"/>
    <mergeCell ref="A40:M41"/>
    <mergeCell ref="B48:D51"/>
    <mergeCell ref="E48:G51"/>
    <mergeCell ref="H48:J51"/>
    <mergeCell ref="K48:M51"/>
    <mergeCell ref="H39:M39"/>
    <mergeCell ref="B111:M111"/>
    <mergeCell ref="B420:M420"/>
    <mergeCell ref="B434:M434"/>
    <mergeCell ref="B449:M449"/>
    <mergeCell ref="B480:M480"/>
    <mergeCell ref="B529:D537"/>
    <mergeCell ref="E529:G537"/>
    <mergeCell ref="H529:J537"/>
    <mergeCell ref="K529:M537"/>
    <mergeCell ref="B424:D432"/>
    <mergeCell ref="B115:D124"/>
    <mergeCell ref="E115:G124"/>
    <mergeCell ref="H115:J124"/>
    <mergeCell ref="K115:M124"/>
    <mergeCell ref="B271:D277"/>
    <mergeCell ref="E271:G277"/>
    <mergeCell ref="H271:J277"/>
    <mergeCell ref="K271:M277"/>
    <mergeCell ref="A177:M178"/>
    <mergeCell ref="B193:M193"/>
    <mergeCell ref="B228:M228"/>
    <mergeCell ref="B242:M242"/>
    <mergeCell ref="B255:M255"/>
    <mergeCell ref="B246:D253"/>
    <mergeCell ref="B543:D549"/>
    <mergeCell ref="E543:G549"/>
    <mergeCell ref="H543:J549"/>
    <mergeCell ref="K543:M549"/>
    <mergeCell ref="B516:D523"/>
    <mergeCell ref="E516:G523"/>
    <mergeCell ref="B500:D510"/>
    <mergeCell ref="E500:G510"/>
    <mergeCell ref="H500:J510"/>
    <mergeCell ref="K500:M510"/>
    <mergeCell ref="A5:M17"/>
    <mergeCell ref="A2:M3"/>
    <mergeCell ref="B484:D494"/>
    <mergeCell ref="E484:G494"/>
    <mergeCell ref="H484:J494"/>
    <mergeCell ref="K484:M494"/>
    <mergeCell ref="B438:D447"/>
    <mergeCell ref="E438:G447"/>
    <mergeCell ref="H438:J447"/>
    <mergeCell ref="K438:M447"/>
    <mergeCell ref="B453:D462"/>
    <mergeCell ref="E453:G462"/>
    <mergeCell ref="H453:J462"/>
    <mergeCell ref="K453:M462"/>
    <mergeCell ref="B464:M464"/>
    <mergeCell ref="B468:D478"/>
    <mergeCell ref="E468:G478"/>
    <mergeCell ref="H468:J478"/>
    <mergeCell ref="K468:M478"/>
    <mergeCell ref="E424:G432"/>
    <mergeCell ref="H424:J432"/>
    <mergeCell ref="K424:M432"/>
    <mergeCell ref="B57:D60"/>
    <mergeCell ref="E57:G60"/>
    <mergeCell ref="H57:J60"/>
    <mergeCell ref="K57:M60"/>
    <mergeCell ref="B66:D72"/>
    <mergeCell ref="E66:G72"/>
    <mergeCell ref="H66:J72"/>
    <mergeCell ref="K66:M72"/>
    <mergeCell ref="B102:D109"/>
    <mergeCell ref="E102:G109"/>
    <mergeCell ref="H102:J109"/>
    <mergeCell ref="K102:M109"/>
    <mergeCell ref="A94:M95"/>
    <mergeCell ref="B62:M62"/>
    <mergeCell ref="B98:M98"/>
    <mergeCell ref="B74:M74"/>
    <mergeCell ref="B78:D92"/>
    <mergeCell ref="E78:G92"/>
    <mergeCell ref="H78:J92"/>
    <mergeCell ref="K78:M92"/>
    <mergeCell ref="B180:M180"/>
    <mergeCell ref="B184:D191"/>
    <mergeCell ref="E184:G191"/>
    <mergeCell ref="H184:J191"/>
    <mergeCell ref="K184:M191"/>
    <mergeCell ref="K197:M203"/>
    <mergeCell ref="B259:D265"/>
    <mergeCell ref="E259:G265"/>
    <mergeCell ref="B126:M126"/>
    <mergeCell ref="B130:D141"/>
    <mergeCell ref="E130:G141"/>
    <mergeCell ref="H130:J141"/>
    <mergeCell ref="K130:M141"/>
    <mergeCell ref="B143:M143"/>
    <mergeCell ref="B147:D158"/>
    <mergeCell ref="E147:G158"/>
    <mergeCell ref="H147:J158"/>
    <mergeCell ref="K147:M158"/>
    <mergeCell ref="B160:M160"/>
    <mergeCell ref="B164:D175"/>
    <mergeCell ref="E164:G175"/>
    <mergeCell ref="H164:J175"/>
    <mergeCell ref="K164:M175"/>
    <mergeCell ref="B205:M205"/>
    <mergeCell ref="B279:M279"/>
    <mergeCell ref="B283:D291"/>
    <mergeCell ref="E283:G291"/>
    <mergeCell ref="H283:J291"/>
    <mergeCell ref="K283:M291"/>
    <mergeCell ref="B695:M695"/>
    <mergeCell ref="B697:M697"/>
    <mergeCell ref="B699:D710"/>
    <mergeCell ref="E699:G710"/>
    <mergeCell ref="H699:J710"/>
    <mergeCell ref="K699:M710"/>
    <mergeCell ref="B334:D341"/>
    <mergeCell ref="E334:G341"/>
    <mergeCell ref="H334:J341"/>
    <mergeCell ref="K334:M341"/>
    <mergeCell ref="B346:D349"/>
    <mergeCell ref="E346:G349"/>
    <mergeCell ref="H346:J349"/>
    <mergeCell ref="K346:M349"/>
    <mergeCell ref="B582:M582"/>
    <mergeCell ref="B496:M496"/>
    <mergeCell ref="B512:M512"/>
    <mergeCell ref="B525:M525"/>
    <mergeCell ref="B539:M539"/>
  </mergeCells>
  <phoneticPr fontId="14" type="noConversion"/>
  <dataValidations disablePrompts="1" count="1">
    <dataValidation type="list" allowBlank="1" showErrorMessage="1" prompt="_x000a_" sqref="H28:M29">
      <formula1>"Local, City, County, State, Multi-State"</formula1>
    </dataValidation>
  </dataValidations>
  <pageMargins left="0.18958333333333299" right="0.14218749999999999" top="0.38" bottom="0.98" header="0.36" footer="0.3"/>
  <pageSetup scale="53" fitToHeight="0" orientation="portrait" r:id="rId1"/>
  <rowBreaks count="12" manualBreakCount="12">
    <brk id="39" max="16383" man="1"/>
    <brk id="93" max="16383" man="1"/>
    <brk id="176" max="16383" man="1"/>
    <brk id="224" max="16383" man="1"/>
    <brk id="292" max="16383" man="1"/>
    <brk id="368" max="16383" man="1"/>
    <brk id="448" max="16383" man="1"/>
    <brk id="524" max="16383" man="1"/>
    <brk id="578" max="16383" man="1"/>
    <brk id="658" max="16383" man="1"/>
    <brk id="711" max="16383" man="1"/>
    <brk id="756" max="16383" man="1"/>
  </rowBreaks>
  <ignoredErrors>
    <ignoredError sqref="A23:A37 A343:A347 A364:A367 A382:A386 A458:A463 A429:A433 A43:A48 A107:A109 A52:A67 A71:A73 A97 A194:A199 A201:A204 A229:A233 A238:A241 A263:A266 A274:A278 A327:A329 A350 A316:A320 A373:A377 A403:A407 A416:A419 A445:A448 A497:A501 A520 A507:A511 A522:A524 A610:A614 A535:A538 A583:A587 A594:A597 A99:A102 A243:A254 A256:A261 A268:A271 A352:A357 A421:A425 A435:A439 A450:A454 A513:A517 A526:A531 A540:A550 A599:A606 A39"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Scroll Bar 1">
              <controlPr defaultSize="0" autoPict="0">
                <anchor moveWithCells="1">
                  <from>
                    <xdr:col>1</xdr:col>
                    <xdr:colOff>0</xdr:colOff>
                    <xdr:row>45</xdr:row>
                    <xdr:rowOff>0</xdr:rowOff>
                  </from>
                  <to>
                    <xdr:col>12</xdr:col>
                    <xdr:colOff>0</xdr:colOff>
                    <xdr:row>47</xdr:row>
                    <xdr:rowOff>0</xdr:rowOff>
                  </to>
                </anchor>
              </controlPr>
            </control>
          </mc:Choice>
        </mc:AlternateContent>
        <mc:AlternateContent xmlns:mc="http://schemas.openxmlformats.org/markup-compatibility/2006">
          <mc:Choice Requires="x14">
            <control shapeId="1026" r:id="rId5" name="Scroll Bar 2">
              <controlPr defaultSize="0" autoPict="0">
                <anchor moveWithCells="1">
                  <from>
                    <xdr:col>1</xdr:col>
                    <xdr:colOff>361950</xdr:colOff>
                    <xdr:row>54</xdr:row>
                    <xdr:rowOff>0</xdr:rowOff>
                  </from>
                  <to>
                    <xdr:col>12</xdr:col>
                    <xdr:colOff>0</xdr:colOff>
                    <xdr:row>56</xdr:row>
                    <xdr:rowOff>0</xdr:rowOff>
                  </to>
                </anchor>
              </controlPr>
            </control>
          </mc:Choice>
        </mc:AlternateContent>
        <mc:AlternateContent xmlns:mc="http://schemas.openxmlformats.org/markup-compatibility/2006">
          <mc:Choice Requires="x14">
            <control shapeId="1027" r:id="rId6" name="Scroll Bar 3">
              <controlPr defaultSize="0" autoPict="0">
                <anchor moveWithCells="1">
                  <from>
                    <xdr:col>1</xdr:col>
                    <xdr:colOff>361950</xdr:colOff>
                    <xdr:row>63</xdr:row>
                    <xdr:rowOff>0</xdr:rowOff>
                  </from>
                  <to>
                    <xdr:col>12</xdr:col>
                    <xdr:colOff>0</xdr:colOff>
                    <xdr:row>65</xdr:row>
                    <xdr:rowOff>0</xdr:rowOff>
                  </to>
                </anchor>
              </controlPr>
            </control>
          </mc:Choice>
        </mc:AlternateContent>
        <mc:AlternateContent xmlns:mc="http://schemas.openxmlformats.org/markup-compatibility/2006">
          <mc:Choice Requires="x14">
            <control shapeId="1028" r:id="rId7" name="Scroll Bar 4">
              <controlPr defaultSize="0" autoPict="0">
                <anchor moveWithCells="1">
                  <from>
                    <xdr:col>1</xdr:col>
                    <xdr:colOff>361950</xdr:colOff>
                    <xdr:row>99</xdr:row>
                    <xdr:rowOff>0</xdr:rowOff>
                  </from>
                  <to>
                    <xdr:col>12</xdr:col>
                    <xdr:colOff>0</xdr:colOff>
                    <xdr:row>101</xdr:row>
                    <xdr:rowOff>0</xdr:rowOff>
                  </to>
                </anchor>
              </controlPr>
            </control>
          </mc:Choice>
        </mc:AlternateContent>
        <mc:AlternateContent xmlns:mc="http://schemas.openxmlformats.org/markup-compatibility/2006">
          <mc:Choice Requires="x14">
            <control shapeId="1029" r:id="rId8" name="Scroll Bar 5">
              <controlPr defaultSize="0" autoPict="0">
                <anchor moveWithCells="1">
                  <from>
                    <xdr:col>1</xdr:col>
                    <xdr:colOff>361950</xdr:colOff>
                    <xdr:row>112</xdr:row>
                    <xdr:rowOff>0</xdr:rowOff>
                  </from>
                  <to>
                    <xdr:col>12</xdr:col>
                    <xdr:colOff>0</xdr:colOff>
                    <xdr:row>114</xdr:row>
                    <xdr:rowOff>0</xdr:rowOff>
                  </to>
                </anchor>
              </controlPr>
            </control>
          </mc:Choice>
        </mc:AlternateContent>
        <mc:AlternateContent xmlns:mc="http://schemas.openxmlformats.org/markup-compatibility/2006">
          <mc:Choice Requires="x14">
            <control shapeId="1030" r:id="rId9" name="Scroll Bar 6">
              <controlPr defaultSize="0" autoPict="0">
                <anchor moveWithCells="1">
                  <from>
                    <xdr:col>1</xdr:col>
                    <xdr:colOff>361950</xdr:colOff>
                    <xdr:row>194</xdr:row>
                    <xdr:rowOff>0</xdr:rowOff>
                  </from>
                  <to>
                    <xdr:col>12</xdr:col>
                    <xdr:colOff>0</xdr:colOff>
                    <xdr:row>196</xdr:row>
                    <xdr:rowOff>0</xdr:rowOff>
                  </to>
                </anchor>
              </controlPr>
            </control>
          </mc:Choice>
        </mc:AlternateContent>
        <mc:AlternateContent xmlns:mc="http://schemas.openxmlformats.org/markup-compatibility/2006">
          <mc:Choice Requires="x14">
            <control shapeId="1031" r:id="rId10" name="Scroll Bar 7">
              <controlPr defaultSize="0" autoPict="0">
                <anchor moveWithCells="1">
                  <from>
                    <xdr:col>1</xdr:col>
                    <xdr:colOff>361950</xdr:colOff>
                    <xdr:row>229</xdr:row>
                    <xdr:rowOff>0</xdr:rowOff>
                  </from>
                  <to>
                    <xdr:col>12</xdr:col>
                    <xdr:colOff>0</xdr:colOff>
                    <xdr:row>231</xdr:row>
                    <xdr:rowOff>0</xdr:rowOff>
                  </to>
                </anchor>
              </controlPr>
            </control>
          </mc:Choice>
        </mc:AlternateContent>
        <mc:AlternateContent xmlns:mc="http://schemas.openxmlformats.org/markup-compatibility/2006">
          <mc:Choice Requires="x14">
            <control shapeId="1032" r:id="rId11" name="Scroll Bar 8">
              <controlPr defaultSize="0" autoPict="0">
                <anchor moveWithCells="1">
                  <from>
                    <xdr:col>1</xdr:col>
                    <xdr:colOff>361950</xdr:colOff>
                    <xdr:row>243</xdr:row>
                    <xdr:rowOff>0</xdr:rowOff>
                  </from>
                  <to>
                    <xdr:col>12</xdr:col>
                    <xdr:colOff>0</xdr:colOff>
                    <xdr:row>245</xdr:row>
                    <xdr:rowOff>0</xdr:rowOff>
                  </to>
                </anchor>
              </controlPr>
            </control>
          </mc:Choice>
        </mc:AlternateContent>
        <mc:AlternateContent xmlns:mc="http://schemas.openxmlformats.org/markup-compatibility/2006">
          <mc:Choice Requires="x14">
            <control shapeId="1033" r:id="rId12" name="Scroll Bar 9">
              <controlPr defaultSize="0" autoPict="0">
                <anchor moveWithCells="1">
                  <from>
                    <xdr:col>1</xdr:col>
                    <xdr:colOff>361950</xdr:colOff>
                    <xdr:row>256</xdr:row>
                    <xdr:rowOff>0</xdr:rowOff>
                  </from>
                  <to>
                    <xdr:col>12</xdr:col>
                    <xdr:colOff>0</xdr:colOff>
                    <xdr:row>258</xdr:row>
                    <xdr:rowOff>0</xdr:rowOff>
                  </to>
                </anchor>
              </controlPr>
            </control>
          </mc:Choice>
        </mc:AlternateContent>
        <mc:AlternateContent xmlns:mc="http://schemas.openxmlformats.org/markup-compatibility/2006">
          <mc:Choice Requires="x14">
            <control shapeId="1034" r:id="rId13" name="Scroll Bar 10">
              <controlPr defaultSize="0" autoPict="0">
                <anchor moveWithCells="1">
                  <from>
                    <xdr:col>1</xdr:col>
                    <xdr:colOff>361950</xdr:colOff>
                    <xdr:row>268</xdr:row>
                    <xdr:rowOff>0</xdr:rowOff>
                  </from>
                  <to>
                    <xdr:col>12</xdr:col>
                    <xdr:colOff>0</xdr:colOff>
                    <xdr:row>270</xdr:row>
                    <xdr:rowOff>0</xdr:rowOff>
                  </to>
                </anchor>
              </controlPr>
            </control>
          </mc:Choice>
        </mc:AlternateContent>
        <mc:AlternateContent xmlns:mc="http://schemas.openxmlformats.org/markup-compatibility/2006">
          <mc:Choice Requires="x14">
            <control shapeId="1035" r:id="rId14" name="Scroll Bar 11">
              <controlPr defaultSize="0" autoPict="0">
                <anchor moveWithCells="1">
                  <from>
                    <xdr:col>1</xdr:col>
                    <xdr:colOff>361950</xdr:colOff>
                    <xdr:row>297</xdr:row>
                    <xdr:rowOff>0</xdr:rowOff>
                  </from>
                  <to>
                    <xdr:col>12</xdr:col>
                    <xdr:colOff>0</xdr:colOff>
                    <xdr:row>299</xdr:row>
                    <xdr:rowOff>0</xdr:rowOff>
                  </to>
                </anchor>
              </controlPr>
            </control>
          </mc:Choice>
        </mc:AlternateContent>
        <mc:AlternateContent xmlns:mc="http://schemas.openxmlformats.org/markup-compatibility/2006">
          <mc:Choice Requires="x14">
            <control shapeId="1036" r:id="rId15" name="Scroll Bar 12">
              <controlPr defaultSize="0" autoPict="0">
                <anchor moveWithCells="1">
                  <from>
                    <xdr:col>1</xdr:col>
                    <xdr:colOff>361950</xdr:colOff>
                    <xdr:row>316</xdr:row>
                    <xdr:rowOff>0</xdr:rowOff>
                  </from>
                  <to>
                    <xdr:col>12</xdr:col>
                    <xdr:colOff>0</xdr:colOff>
                    <xdr:row>318</xdr:row>
                    <xdr:rowOff>0</xdr:rowOff>
                  </to>
                </anchor>
              </controlPr>
            </control>
          </mc:Choice>
        </mc:AlternateContent>
        <mc:AlternateContent xmlns:mc="http://schemas.openxmlformats.org/markup-compatibility/2006">
          <mc:Choice Requires="x14">
            <control shapeId="1038" r:id="rId16" name="Scroll Bar 14">
              <controlPr defaultSize="0" autoPict="0">
                <anchor moveWithCells="1">
                  <from>
                    <xdr:col>1</xdr:col>
                    <xdr:colOff>361950</xdr:colOff>
                    <xdr:row>343</xdr:row>
                    <xdr:rowOff>0</xdr:rowOff>
                  </from>
                  <to>
                    <xdr:col>12</xdr:col>
                    <xdr:colOff>0</xdr:colOff>
                    <xdr:row>345</xdr:row>
                    <xdr:rowOff>0</xdr:rowOff>
                  </to>
                </anchor>
              </controlPr>
            </control>
          </mc:Choice>
        </mc:AlternateContent>
        <mc:AlternateContent xmlns:mc="http://schemas.openxmlformats.org/markup-compatibility/2006">
          <mc:Choice Requires="x14">
            <control shapeId="1039" r:id="rId17" name="Scroll Bar 15">
              <controlPr defaultSize="0" autoPict="0">
                <anchor moveWithCells="1">
                  <from>
                    <xdr:col>1</xdr:col>
                    <xdr:colOff>361950</xdr:colOff>
                    <xdr:row>352</xdr:row>
                    <xdr:rowOff>0</xdr:rowOff>
                  </from>
                  <to>
                    <xdr:col>12</xdr:col>
                    <xdr:colOff>0</xdr:colOff>
                    <xdr:row>354</xdr:row>
                    <xdr:rowOff>0</xdr:rowOff>
                  </to>
                </anchor>
              </controlPr>
            </control>
          </mc:Choice>
        </mc:AlternateContent>
        <mc:AlternateContent xmlns:mc="http://schemas.openxmlformats.org/markup-compatibility/2006">
          <mc:Choice Requires="x14">
            <control shapeId="1040" r:id="rId18" name="Scroll Bar 16">
              <controlPr defaultSize="0" autoPict="0">
                <anchor moveWithCells="1">
                  <from>
                    <xdr:col>1</xdr:col>
                    <xdr:colOff>361950</xdr:colOff>
                    <xdr:row>388</xdr:row>
                    <xdr:rowOff>0</xdr:rowOff>
                  </from>
                  <to>
                    <xdr:col>12</xdr:col>
                    <xdr:colOff>0</xdr:colOff>
                    <xdr:row>390</xdr:row>
                    <xdr:rowOff>0</xdr:rowOff>
                  </to>
                </anchor>
              </controlPr>
            </control>
          </mc:Choice>
        </mc:AlternateContent>
        <mc:AlternateContent xmlns:mc="http://schemas.openxmlformats.org/markup-compatibility/2006">
          <mc:Choice Requires="x14">
            <control shapeId="1041" r:id="rId19" name="Scroll Bar 17">
              <controlPr defaultSize="0" autoPict="0">
                <anchor moveWithCells="1">
                  <from>
                    <xdr:col>1</xdr:col>
                    <xdr:colOff>361950</xdr:colOff>
                    <xdr:row>403</xdr:row>
                    <xdr:rowOff>0</xdr:rowOff>
                  </from>
                  <to>
                    <xdr:col>12</xdr:col>
                    <xdr:colOff>0</xdr:colOff>
                    <xdr:row>405</xdr:row>
                    <xdr:rowOff>0</xdr:rowOff>
                  </to>
                </anchor>
              </controlPr>
            </control>
          </mc:Choice>
        </mc:AlternateContent>
        <mc:AlternateContent xmlns:mc="http://schemas.openxmlformats.org/markup-compatibility/2006">
          <mc:Choice Requires="x14">
            <control shapeId="1042" r:id="rId20" name="Scroll Bar 18">
              <controlPr defaultSize="0" autoPict="0">
                <anchor moveWithCells="1">
                  <from>
                    <xdr:col>1</xdr:col>
                    <xdr:colOff>361950</xdr:colOff>
                    <xdr:row>421</xdr:row>
                    <xdr:rowOff>0</xdr:rowOff>
                  </from>
                  <to>
                    <xdr:col>12</xdr:col>
                    <xdr:colOff>0</xdr:colOff>
                    <xdr:row>423</xdr:row>
                    <xdr:rowOff>0</xdr:rowOff>
                  </to>
                </anchor>
              </controlPr>
            </control>
          </mc:Choice>
        </mc:AlternateContent>
        <mc:AlternateContent xmlns:mc="http://schemas.openxmlformats.org/markup-compatibility/2006">
          <mc:Choice Requires="x14">
            <control shapeId="1043" r:id="rId21" name="Scroll Bar 19">
              <controlPr defaultSize="0" autoPict="0">
                <anchor moveWithCells="1">
                  <from>
                    <xdr:col>1</xdr:col>
                    <xdr:colOff>361950</xdr:colOff>
                    <xdr:row>435</xdr:row>
                    <xdr:rowOff>0</xdr:rowOff>
                  </from>
                  <to>
                    <xdr:col>12</xdr:col>
                    <xdr:colOff>0</xdr:colOff>
                    <xdr:row>437</xdr:row>
                    <xdr:rowOff>0</xdr:rowOff>
                  </to>
                </anchor>
              </controlPr>
            </control>
          </mc:Choice>
        </mc:AlternateContent>
        <mc:AlternateContent xmlns:mc="http://schemas.openxmlformats.org/markup-compatibility/2006">
          <mc:Choice Requires="x14">
            <control shapeId="1044" r:id="rId22" name="Scroll Bar 20">
              <controlPr defaultSize="0" autoPict="0">
                <anchor moveWithCells="1">
                  <from>
                    <xdr:col>1</xdr:col>
                    <xdr:colOff>361950</xdr:colOff>
                    <xdr:row>450</xdr:row>
                    <xdr:rowOff>0</xdr:rowOff>
                  </from>
                  <to>
                    <xdr:col>12</xdr:col>
                    <xdr:colOff>0</xdr:colOff>
                    <xdr:row>452</xdr:row>
                    <xdr:rowOff>0</xdr:rowOff>
                  </to>
                </anchor>
              </controlPr>
            </control>
          </mc:Choice>
        </mc:AlternateContent>
        <mc:AlternateContent xmlns:mc="http://schemas.openxmlformats.org/markup-compatibility/2006">
          <mc:Choice Requires="x14">
            <control shapeId="1045" r:id="rId23" name="Scroll Bar 21">
              <controlPr defaultSize="0" autoPict="0">
                <anchor moveWithCells="1">
                  <from>
                    <xdr:col>1</xdr:col>
                    <xdr:colOff>361950</xdr:colOff>
                    <xdr:row>481</xdr:row>
                    <xdr:rowOff>0</xdr:rowOff>
                  </from>
                  <to>
                    <xdr:col>12</xdr:col>
                    <xdr:colOff>0</xdr:colOff>
                    <xdr:row>483</xdr:row>
                    <xdr:rowOff>0</xdr:rowOff>
                  </to>
                </anchor>
              </controlPr>
            </control>
          </mc:Choice>
        </mc:AlternateContent>
        <mc:AlternateContent xmlns:mc="http://schemas.openxmlformats.org/markup-compatibility/2006">
          <mc:Choice Requires="x14">
            <control shapeId="1046" r:id="rId24" name="Scroll Bar 22">
              <controlPr defaultSize="0" autoPict="0">
                <anchor moveWithCells="1">
                  <from>
                    <xdr:col>1</xdr:col>
                    <xdr:colOff>361950</xdr:colOff>
                    <xdr:row>497</xdr:row>
                    <xdr:rowOff>0</xdr:rowOff>
                  </from>
                  <to>
                    <xdr:col>12</xdr:col>
                    <xdr:colOff>0</xdr:colOff>
                    <xdr:row>499</xdr:row>
                    <xdr:rowOff>0</xdr:rowOff>
                  </to>
                </anchor>
              </controlPr>
            </control>
          </mc:Choice>
        </mc:AlternateContent>
        <mc:AlternateContent xmlns:mc="http://schemas.openxmlformats.org/markup-compatibility/2006">
          <mc:Choice Requires="x14">
            <control shapeId="1047" r:id="rId25" name="Scroll Bar 23">
              <controlPr defaultSize="0" autoPict="0">
                <anchor moveWithCells="1">
                  <from>
                    <xdr:col>1</xdr:col>
                    <xdr:colOff>361950</xdr:colOff>
                    <xdr:row>513</xdr:row>
                    <xdr:rowOff>0</xdr:rowOff>
                  </from>
                  <to>
                    <xdr:col>12</xdr:col>
                    <xdr:colOff>0</xdr:colOff>
                    <xdr:row>515</xdr:row>
                    <xdr:rowOff>0</xdr:rowOff>
                  </to>
                </anchor>
              </controlPr>
            </control>
          </mc:Choice>
        </mc:AlternateContent>
        <mc:AlternateContent xmlns:mc="http://schemas.openxmlformats.org/markup-compatibility/2006">
          <mc:Choice Requires="x14">
            <control shapeId="1048" r:id="rId26" name="Scroll Bar 24">
              <controlPr defaultSize="0" autoPict="0">
                <anchor moveWithCells="1">
                  <from>
                    <xdr:col>1</xdr:col>
                    <xdr:colOff>361950</xdr:colOff>
                    <xdr:row>526</xdr:row>
                    <xdr:rowOff>0</xdr:rowOff>
                  </from>
                  <to>
                    <xdr:col>12</xdr:col>
                    <xdr:colOff>0</xdr:colOff>
                    <xdr:row>528</xdr:row>
                    <xdr:rowOff>0</xdr:rowOff>
                  </to>
                </anchor>
              </controlPr>
            </control>
          </mc:Choice>
        </mc:AlternateContent>
        <mc:AlternateContent xmlns:mc="http://schemas.openxmlformats.org/markup-compatibility/2006">
          <mc:Choice Requires="x14">
            <control shapeId="1049" r:id="rId27" name="Scroll Bar 25">
              <controlPr defaultSize="0" autoPict="0">
                <anchor moveWithCells="1">
                  <from>
                    <xdr:col>1</xdr:col>
                    <xdr:colOff>361950</xdr:colOff>
                    <xdr:row>540</xdr:row>
                    <xdr:rowOff>0</xdr:rowOff>
                  </from>
                  <to>
                    <xdr:col>12</xdr:col>
                    <xdr:colOff>0</xdr:colOff>
                    <xdr:row>542</xdr:row>
                    <xdr:rowOff>0</xdr:rowOff>
                  </to>
                </anchor>
              </controlPr>
            </control>
          </mc:Choice>
        </mc:AlternateContent>
        <mc:AlternateContent xmlns:mc="http://schemas.openxmlformats.org/markup-compatibility/2006">
          <mc:Choice Requires="x14">
            <control shapeId="1050" r:id="rId28" name="Scroll Bar 26">
              <controlPr defaultSize="0" autoPict="0">
                <anchor moveWithCells="1">
                  <from>
                    <xdr:col>1</xdr:col>
                    <xdr:colOff>361950</xdr:colOff>
                    <xdr:row>583</xdr:row>
                    <xdr:rowOff>0</xdr:rowOff>
                  </from>
                  <to>
                    <xdr:col>12</xdr:col>
                    <xdr:colOff>0</xdr:colOff>
                    <xdr:row>585</xdr:row>
                    <xdr:rowOff>0</xdr:rowOff>
                  </to>
                </anchor>
              </controlPr>
            </control>
          </mc:Choice>
        </mc:AlternateContent>
        <mc:AlternateContent xmlns:mc="http://schemas.openxmlformats.org/markup-compatibility/2006">
          <mc:Choice Requires="x14">
            <control shapeId="1051" r:id="rId29" name="Scroll Bar 27">
              <controlPr defaultSize="0" autoPict="0">
                <anchor moveWithCells="1">
                  <from>
                    <xdr:col>1</xdr:col>
                    <xdr:colOff>361950</xdr:colOff>
                    <xdr:row>599</xdr:row>
                    <xdr:rowOff>0</xdr:rowOff>
                  </from>
                  <to>
                    <xdr:col>12</xdr:col>
                    <xdr:colOff>0</xdr:colOff>
                    <xdr:row>601</xdr:row>
                    <xdr:rowOff>0</xdr:rowOff>
                  </to>
                </anchor>
              </controlPr>
            </control>
          </mc:Choice>
        </mc:AlternateContent>
        <mc:AlternateContent xmlns:mc="http://schemas.openxmlformats.org/markup-compatibility/2006">
          <mc:Choice Requires="x14">
            <control shapeId="1052" r:id="rId30" name="Scroll Bar 28">
              <controlPr defaultSize="0" autoPict="0">
                <anchor moveWithCells="1">
                  <from>
                    <xdr:col>1</xdr:col>
                    <xdr:colOff>361950</xdr:colOff>
                    <xdr:row>181</xdr:row>
                    <xdr:rowOff>0</xdr:rowOff>
                  </from>
                  <to>
                    <xdr:col>12</xdr:col>
                    <xdr:colOff>0</xdr:colOff>
                    <xdr:row>183</xdr:row>
                    <xdr:rowOff>0</xdr:rowOff>
                  </to>
                </anchor>
              </controlPr>
            </control>
          </mc:Choice>
        </mc:AlternateContent>
        <mc:AlternateContent xmlns:mc="http://schemas.openxmlformats.org/markup-compatibility/2006">
          <mc:Choice Requires="x14">
            <control shapeId="1053" r:id="rId31" name="Scroll Bar 29">
              <controlPr defaultSize="0" autoPict="0">
                <anchor moveWithCells="1">
                  <from>
                    <xdr:col>1</xdr:col>
                    <xdr:colOff>361950</xdr:colOff>
                    <xdr:row>331</xdr:row>
                    <xdr:rowOff>0</xdr:rowOff>
                  </from>
                  <to>
                    <xdr:col>12</xdr:col>
                    <xdr:colOff>0</xdr:colOff>
                    <xdr:row>333</xdr:row>
                    <xdr:rowOff>0</xdr:rowOff>
                  </to>
                </anchor>
              </controlPr>
            </control>
          </mc:Choice>
        </mc:AlternateContent>
        <mc:AlternateContent xmlns:mc="http://schemas.openxmlformats.org/markup-compatibility/2006">
          <mc:Choice Requires="x14">
            <control shapeId="1054" r:id="rId32" name="Scroll Bar 30">
              <controlPr defaultSize="0" autoPict="0">
                <anchor moveWithCells="1">
                  <from>
                    <xdr:col>1</xdr:col>
                    <xdr:colOff>361950</xdr:colOff>
                    <xdr:row>373</xdr:row>
                    <xdr:rowOff>0</xdr:rowOff>
                  </from>
                  <to>
                    <xdr:col>12</xdr:col>
                    <xdr:colOff>0</xdr:colOff>
                    <xdr:row>375</xdr:row>
                    <xdr:rowOff>0</xdr:rowOff>
                  </to>
                </anchor>
              </controlPr>
            </control>
          </mc:Choice>
        </mc:AlternateContent>
        <mc:AlternateContent xmlns:mc="http://schemas.openxmlformats.org/markup-compatibility/2006">
          <mc:Choice Requires="x14">
            <control shapeId="1055" r:id="rId33" name="Scroll Bar 31">
              <controlPr defaultSize="0" autoPict="0">
                <anchor moveWithCells="1">
                  <from>
                    <xdr:col>1</xdr:col>
                    <xdr:colOff>361950</xdr:colOff>
                    <xdr:row>465</xdr:row>
                    <xdr:rowOff>0</xdr:rowOff>
                  </from>
                  <to>
                    <xdr:col>12</xdr:col>
                    <xdr:colOff>0</xdr:colOff>
                    <xdr:row>467</xdr:row>
                    <xdr:rowOff>0</xdr:rowOff>
                  </to>
                </anchor>
              </controlPr>
            </control>
          </mc:Choice>
        </mc:AlternateContent>
        <mc:AlternateContent xmlns:mc="http://schemas.openxmlformats.org/markup-compatibility/2006">
          <mc:Choice Requires="x14">
            <control shapeId="1056" r:id="rId34" name="Scroll Bar 32">
              <controlPr defaultSize="0" autoPict="0">
                <anchor moveWithCells="1">
                  <from>
                    <xdr:col>1</xdr:col>
                    <xdr:colOff>361950</xdr:colOff>
                    <xdr:row>616</xdr:row>
                    <xdr:rowOff>0</xdr:rowOff>
                  </from>
                  <to>
                    <xdr:col>12</xdr:col>
                    <xdr:colOff>0</xdr:colOff>
                    <xdr:row>618</xdr:row>
                    <xdr:rowOff>0</xdr:rowOff>
                  </to>
                </anchor>
              </controlPr>
            </control>
          </mc:Choice>
        </mc:AlternateContent>
        <mc:AlternateContent xmlns:mc="http://schemas.openxmlformats.org/markup-compatibility/2006">
          <mc:Choice Requires="x14">
            <control shapeId="1057" r:id="rId35" name="Scroll Bar 33">
              <controlPr defaultSize="0" autoPict="0">
                <anchor moveWithCells="1">
                  <from>
                    <xdr:col>1</xdr:col>
                    <xdr:colOff>361950</xdr:colOff>
                    <xdr:row>633</xdr:row>
                    <xdr:rowOff>0</xdr:rowOff>
                  </from>
                  <to>
                    <xdr:col>12</xdr:col>
                    <xdr:colOff>0</xdr:colOff>
                    <xdr:row>635</xdr:row>
                    <xdr:rowOff>0</xdr:rowOff>
                  </to>
                </anchor>
              </controlPr>
            </control>
          </mc:Choice>
        </mc:AlternateContent>
        <mc:AlternateContent xmlns:mc="http://schemas.openxmlformats.org/markup-compatibility/2006">
          <mc:Choice Requires="x14">
            <control shapeId="1058" r:id="rId36" name="Scroll Bar 34">
              <controlPr defaultSize="0" autoPict="0">
                <anchor moveWithCells="1">
                  <from>
                    <xdr:col>1</xdr:col>
                    <xdr:colOff>361950</xdr:colOff>
                    <xdr:row>646</xdr:row>
                    <xdr:rowOff>0</xdr:rowOff>
                  </from>
                  <to>
                    <xdr:col>12</xdr:col>
                    <xdr:colOff>0</xdr:colOff>
                    <xdr:row>648</xdr:row>
                    <xdr:rowOff>0</xdr:rowOff>
                  </to>
                </anchor>
              </controlPr>
            </control>
          </mc:Choice>
        </mc:AlternateContent>
        <mc:AlternateContent xmlns:mc="http://schemas.openxmlformats.org/markup-compatibility/2006">
          <mc:Choice Requires="x14">
            <control shapeId="1059" r:id="rId37" name="Scroll Bar 35">
              <controlPr defaultSize="0" autoPict="0">
                <anchor moveWithCells="1">
                  <from>
                    <xdr:col>1</xdr:col>
                    <xdr:colOff>361950</xdr:colOff>
                    <xdr:row>660</xdr:row>
                    <xdr:rowOff>0</xdr:rowOff>
                  </from>
                  <to>
                    <xdr:col>12</xdr:col>
                    <xdr:colOff>0</xdr:colOff>
                    <xdr:row>662</xdr:row>
                    <xdr:rowOff>0</xdr:rowOff>
                  </to>
                </anchor>
              </controlPr>
            </control>
          </mc:Choice>
        </mc:AlternateContent>
        <mc:AlternateContent xmlns:mc="http://schemas.openxmlformats.org/markup-compatibility/2006">
          <mc:Choice Requires="x14">
            <control shapeId="1060" r:id="rId38" name="Scroll Bar 36">
              <controlPr defaultSize="0" autoPict="0">
                <anchor moveWithCells="1">
                  <from>
                    <xdr:col>1</xdr:col>
                    <xdr:colOff>361950</xdr:colOff>
                    <xdr:row>679</xdr:row>
                    <xdr:rowOff>0</xdr:rowOff>
                  </from>
                  <to>
                    <xdr:col>12</xdr:col>
                    <xdr:colOff>0</xdr:colOff>
                    <xdr:row>681</xdr:row>
                    <xdr:rowOff>0</xdr:rowOff>
                  </to>
                </anchor>
              </controlPr>
            </control>
          </mc:Choice>
        </mc:AlternateContent>
        <mc:AlternateContent xmlns:mc="http://schemas.openxmlformats.org/markup-compatibility/2006">
          <mc:Choice Requires="x14">
            <control shapeId="1061" r:id="rId39" name="Scroll Bar 37">
              <controlPr defaultSize="0" autoPict="0">
                <anchor moveWithCells="1">
                  <from>
                    <xdr:col>1</xdr:col>
                    <xdr:colOff>361950</xdr:colOff>
                    <xdr:row>716</xdr:row>
                    <xdr:rowOff>0</xdr:rowOff>
                  </from>
                  <to>
                    <xdr:col>12</xdr:col>
                    <xdr:colOff>0</xdr:colOff>
                    <xdr:row>718</xdr:row>
                    <xdr:rowOff>0</xdr:rowOff>
                  </to>
                </anchor>
              </controlPr>
            </control>
          </mc:Choice>
        </mc:AlternateContent>
        <mc:AlternateContent xmlns:mc="http://schemas.openxmlformats.org/markup-compatibility/2006">
          <mc:Choice Requires="x14">
            <control shapeId="1062" r:id="rId40" name="Scroll Bar 38">
              <controlPr defaultSize="0" autoPict="0">
                <anchor moveWithCells="1">
                  <from>
                    <xdr:col>1</xdr:col>
                    <xdr:colOff>361950</xdr:colOff>
                    <xdr:row>728</xdr:row>
                    <xdr:rowOff>0</xdr:rowOff>
                  </from>
                  <to>
                    <xdr:col>12</xdr:col>
                    <xdr:colOff>0</xdr:colOff>
                    <xdr:row>730</xdr:row>
                    <xdr:rowOff>0</xdr:rowOff>
                  </to>
                </anchor>
              </controlPr>
            </control>
          </mc:Choice>
        </mc:AlternateContent>
        <mc:AlternateContent xmlns:mc="http://schemas.openxmlformats.org/markup-compatibility/2006">
          <mc:Choice Requires="x14">
            <control shapeId="1063" r:id="rId41" name="Scroll Bar 39">
              <controlPr defaultSize="0" autoPict="0">
                <anchor moveWithCells="1">
                  <from>
                    <xdr:col>1</xdr:col>
                    <xdr:colOff>361950</xdr:colOff>
                    <xdr:row>742</xdr:row>
                    <xdr:rowOff>0</xdr:rowOff>
                  </from>
                  <to>
                    <xdr:col>12</xdr:col>
                    <xdr:colOff>0</xdr:colOff>
                    <xdr:row>744</xdr:row>
                    <xdr:rowOff>0</xdr:rowOff>
                  </to>
                </anchor>
              </controlPr>
            </control>
          </mc:Choice>
        </mc:AlternateContent>
        <mc:AlternateContent xmlns:mc="http://schemas.openxmlformats.org/markup-compatibility/2006">
          <mc:Choice Requires="x14">
            <control shapeId="1064" r:id="rId42" name="Scroll Bar 40">
              <controlPr defaultSize="0" autoPict="0">
                <anchor moveWithCells="1">
                  <from>
                    <xdr:col>1</xdr:col>
                    <xdr:colOff>361950</xdr:colOff>
                    <xdr:row>761</xdr:row>
                    <xdr:rowOff>0</xdr:rowOff>
                  </from>
                  <to>
                    <xdr:col>12</xdr:col>
                    <xdr:colOff>0</xdr:colOff>
                    <xdr:row>763</xdr:row>
                    <xdr:rowOff>0</xdr:rowOff>
                  </to>
                </anchor>
              </controlPr>
            </control>
          </mc:Choice>
        </mc:AlternateContent>
        <mc:AlternateContent xmlns:mc="http://schemas.openxmlformats.org/markup-compatibility/2006">
          <mc:Choice Requires="x14">
            <control shapeId="1065" r:id="rId43" name="Scroll Bar 41">
              <controlPr defaultSize="0" autoPict="0">
                <anchor moveWithCells="1">
                  <from>
                    <xdr:col>1</xdr:col>
                    <xdr:colOff>361950</xdr:colOff>
                    <xdr:row>771</xdr:row>
                    <xdr:rowOff>0</xdr:rowOff>
                  </from>
                  <to>
                    <xdr:col>12</xdr:col>
                    <xdr:colOff>0</xdr:colOff>
                    <xdr:row>773</xdr:row>
                    <xdr:rowOff>0</xdr:rowOff>
                  </to>
                </anchor>
              </controlPr>
            </control>
          </mc:Choice>
        </mc:AlternateContent>
        <mc:AlternateContent xmlns:mc="http://schemas.openxmlformats.org/markup-compatibility/2006">
          <mc:Choice Requires="x14">
            <control shapeId="1066" r:id="rId44" name="Scroll Bar 42">
              <controlPr defaultSize="0" autoPict="0">
                <anchor moveWithCells="1">
                  <from>
                    <xdr:col>1</xdr:col>
                    <xdr:colOff>361950</xdr:colOff>
                    <xdr:row>787</xdr:row>
                    <xdr:rowOff>0</xdr:rowOff>
                  </from>
                  <to>
                    <xdr:col>12</xdr:col>
                    <xdr:colOff>0</xdr:colOff>
                    <xdr:row>789</xdr:row>
                    <xdr:rowOff>0</xdr:rowOff>
                  </to>
                </anchor>
              </controlPr>
            </control>
          </mc:Choice>
        </mc:AlternateContent>
        <mc:AlternateContent xmlns:mc="http://schemas.openxmlformats.org/markup-compatibility/2006">
          <mc:Choice Requires="x14">
            <control shapeId="1067" r:id="rId45" name="Scroll Bar 43">
              <controlPr defaultSize="0" autoPict="0">
                <anchor moveWithCells="1">
                  <from>
                    <xdr:col>1</xdr:col>
                    <xdr:colOff>361950</xdr:colOff>
                    <xdr:row>801</xdr:row>
                    <xdr:rowOff>0</xdr:rowOff>
                  </from>
                  <to>
                    <xdr:col>12</xdr:col>
                    <xdr:colOff>0</xdr:colOff>
                    <xdr:row>803</xdr:row>
                    <xdr:rowOff>0</xdr:rowOff>
                  </to>
                </anchor>
              </controlPr>
            </control>
          </mc:Choice>
        </mc:AlternateContent>
        <mc:AlternateContent xmlns:mc="http://schemas.openxmlformats.org/markup-compatibility/2006">
          <mc:Choice Requires="x14">
            <control shapeId="1068" r:id="rId46" name="Scroll Bar 44">
              <controlPr defaultSize="0" autoPict="0">
                <anchor moveWithCells="1">
                  <from>
                    <xdr:col>1</xdr:col>
                    <xdr:colOff>361950</xdr:colOff>
                    <xdr:row>814</xdr:row>
                    <xdr:rowOff>0</xdr:rowOff>
                  </from>
                  <to>
                    <xdr:col>12</xdr:col>
                    <xdr:colOff>0</xdr:colOff>
                    <xdr:row>816</xdr:row>
                    <xdr:rowOff>0</xdr:rowOff>
                  </to>
                </anchor>
              </controlPr>
            </control>
          </mc:Choice>
        </mc:AlternateContent>
        <mc:AlternateContent xmlns:mc="http://schemas.openxmlformats.org/markup-compatibility/2006">
          <mc:Choice Requires="x14">
            <control shapeId="1069" r:id="rId47" name="Scroll Bar 45">
              <controlPr defaultSize="0" autoPict="0">
                <anchor moveWithCells="1">
                  <from>
                    <xdr:col>1</xdr:col>
                    <xdr:colOff>361950</xdr:colOff>
                    <xdr:row>830</xdr:row>
                    <xdr:rowOff>0</xdr:rowOff>
                  </from>
                  <to>
                    <xdr:col>12</xdr:col>
                    <xdr:colOff>0</xdr:colOff>
                    <xdr:row>832</xdr:row>
                    <xdr:rowOff>0</xdr:rowOff>
                  </to>
                </anchor>
              </controlPr>
            </control>
          </mc:Choice>
        </mc:AlternateContent>
        <mc:AlternateContent xmlns:mc="http://schemas.openxmlformats.org/markup-compatibility/2006">
          <mc:Choice Requires="x14">
            <control shapeId="1075" r:id="rId48" name="Scroll Bar 51">
              <controlPr defaultSize="0" autoPict="0">
                <anchor moveWithCells="1">
                  <from>
                    <xdr:col>1</xdr:col>
                    <xdr:colOff>361950</xdr:colOff>
                    <xdr:row>75</xdr:row>
                    <xdr:rowOff>0</xdr:rowOff>
                  </from>
                  <to>
                    <xdr:col>12</xdr:col>
                    <xdr:colOff>0</xdr:colOff>
                    <xdr:row>77</xdr:row>
                    <xdr:rowOff>0</xdr:rowOff>
                  </to>
                </anchor>
              </controlPr>
            </control>
          </mc:Choice>
        </mc:AlternateContent>
        <mc:AlternateContent xmlns:mc="http://schemas.openxmlformats.org/markup-compatibility/2006">
          <mc:Choice Requires="x14">
            <control shapeId="1076" r:id="rId49" name="Scroll Bar 52">
              <controlPr defaultSize="0" autoPict="0">
                <anchor moveWithCells="1">
                  <from>
                    <xdr:col>1</xdr:col>
                    <xdr:colOff>361950</xdr:colOff>
                    <xdr:row>127</xdr:row>
                    <xdr:rowOff>0</xdr:rowOff>
                  </from>
                  <to>
                    <xdr:col>12</xdr:col>
                    <xdr:colOff>0</xdr:colOff>
                    <xdr:row>129</xdr:row>
                    <xdr:rowOff>0</xdr:rowOff>
                  </to>
                </anchor>
              </controlPr>
            </control>
          </mc:Choice>
        </mc:AlternateContent>
        <mc:AlternateContent xmlns:mc="http://schemas.openxmlformats.org/markup-compatibility/2006">
          <mc:Choice Requires="x14">
            <control shapeId="1077" r:id="rId50" name="Scroll Bar 53">
              <controlPr defaultSize="0" autoPict="0">
                <anchor moveWithCells="1">
                  <from>
                    <xdr:col>1</xdr:col>
                    <xdr:colOff>361950</xdr:colOff>
                    <xdr:row>144</xdr:row>
                    <xdr:rowOff>0</xdr:rowOff>
                  </from>
                  <to>
                    <xdr:col>12</xdr:col>
                    <xdr:colOff>0</xdr:colOff>
                    <xdr:row>146</xdr:row>
                    <xdr:rowOff>0</xdr:rowOff>
                  </to>
                </anchor>
              </controlPr>
            </control>
          </mc:Choice>
        </mc:AlternateContent>
        <mc:AlternateContent xmlns:mc="http://schemas.openxmlformats.org/markup-compatibility/2006">
          <mc:Choice Requires="x14">
            <control shapeId="1078" r:id="rId51" name="Scroll Bar 54">
              <controlPr defaultSize="0" autoPict="0">
                <anchor moveWithCells="1">
                  <from>
                    <xdr:col>1</xdr:col>
                    <xdr:colOff>361950</xdr:colOff>
                    <xdr:row>161</xdr:row>
                    <xdr:rowOff>0</xdr:rowOff>
                  </from>
                  <to>
                    <xdr:col>12</xdr:col>
                    <xdr:colOff>0</xdr:colOff>
                    <xdr:row>163</xdr:row>
                    <xdr:rowOff>0</xdr:rowOff>
                  </to>
                </anchor>
              </controlPr>
            </control>
          </mc:Choice>
        </mc:AlternateContent>
        <mc:AlternateContent xmlns:mc="http://schemas.openxmlformats.org/markup-compatibility/2006">
          <mc:Choice Requires="x14">
            <control shapeId="1079" r:id="rId52" name="Scroll Bar 55">
              <controlPr defaultSize="0" autoPict="0">
                <anchor moveWithCells="1">
                  <from>
                    <xdr:col>1</xdr:col>
                    <xdr:colOff>361950</xdr:colOff>
                    <xdr:row>206</xdr:row>
                    <xdr:rowOff>0</xdr:rowOff>
                  </from>
                  <to>
                    <xdr:col>12</xdr:col>
                    <xdr:colOff>0</xdr:colOff>
                    <xdr:row>208</xdr:row>
                    <xdr:rowOff>0</xdr:rowOff>
                  </to>
                </anchor>
              </controlPr>
            </control>
          </mc:Choice>
        </mc:AlternateContent>
        <mc:AlternateContent xmlns:mc="http://schemas.openxmlformats.org/markup-compatibility/2006">
          <mc:Choice Requires="x14">
            <control shapeId="1080" r:id="rId53" name="Scroll Bar 56">
              <controlPr defaultSize="0" autoPict="0">
                <anchor moveWithCells="1">
                  <from>
                    <xdr:col>1</xdr:col>
                    <xdr:colOff>361950</xdr:colOff>
                    <xdr:row>552</xdr:row>
                    <xdr:rowOff>0</xdr:rowOff>
                  </from>
                  <to>
                    <xdr:col>12</xdr:col>
                    <xdr:colOff>0</xdr:colOff>
                    <xdr:row>554</xdr:row>
                    <xdr:rowOff>0</xdr:rowOff>
                  </to>
                </anchor>
              </controlPr>
            </control>
          </mc:Choice>
        </mc:AlternateContent>
        <mc:AlternateContent xmlns:mc="http://schemas.openxmlformats.org/markup-compatibility/2006">
          <mc:Choice Requires="x14">
            <control shapeId="1081" r:id="rId54" name="Scroll Bar 57">
              <controlPr defaultSize="0" autoPict="0">
                <anchor moveWithCells="1">
                  <from>
                    <xdr:col>1</xdr:col>
                    <xdr:colOff>361950</xdr:colOff>
                    <xdr:row>566</xdr:row>
                    <xdr:rowOff>0</xdr:rowOff>
                  </from>
                  <to>
                    <xdr:col>12</xdr:col>
                    <xdr:colOff>0</xdr:colOff>
                    <xdr:row>568</xdr:row>
                    <xdr:rowOff>0</xdr:rowOff>
                  </to>
                </anchor>
              </controlPr>
            </control>
          </mc:Choice>
        </mc:AlternateContent>
        <mc:AlternateContent xmlns:mc="http://schemas.openxmlformats.org/markup-compatibility/2006">
          <mc:Choice Requires="x14">
            <control shapeId="1082" r:id="rId55" name="Scroll Bar 58">
              <controlPr defaultSize="0" autoPict="0">
                <anchor moveWithCells="1">
                  <from>
                    <xdr:col>1</xdr:col>
                    <xdr:colOff>361950</xdr:colOff>
                    <xdr:row>280</xdr:row>
                    <xdr:rowOff>0</xdr:rowOff>
                  </from>
                  <to>
                    <xdr:col>12</xdr:col>
                    <xdr:colOff>0</xdr:colOff>
                    <xdr:row>282</xdr:row>
                    <xdr:rowOff>0</xdr:rowOff>
                  </to>
                </anchor>
              </controlPr>
            </control>
          </mc:Choice>
        </mc:AlternateContent>
        <mc:AlternateContent xmlns:mc="http://schemas.openxmlformats.org/markup-compatibility/2006">
          <mc:Choice Requires="x14">
            <control shapeId="1083" r:id="rId56" name="Scroll Bar 59">
              <controlPr defaultSize="0" autoPict="0">
                <anchor moveWithCells="1">
                  <from>
                    <xdr:col>1</xdr:col>
                    <xdr:colOff>361950</xdr:colOff>
                    <xdr:row>696</xdr:row>
                    <xdr:rowOff>0</xdr:rowOff>
                  </from>
                  <to>
                    <xdr:col>12</xdr:col>
                    <xdr:colOff>0</xdr:colOff>
                    <xdr:row>698</xdr:row>
                    <xdr:rowOff>0</xdr:rowOff>
                  </to>
                </anchor>
              </controlPr>
            </control>
          </mc:Choice>
        </mc:AlternateContent>
      </controls>
    </mc:Choice>
  </mc:AlternateContent>
  <extLst>
    <ext xmlns:mx="http://schemas.microsoft.com/office/mac/excel/2008/main" uri="http://schemas.microsoft.com/office/mac/excel/2008/main">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176"/>
  <sheetViews>
    <sheetView showGridLines="0" workbookViewId="0">
      <selection activeCell="A5" sqref="A5:M7"/>
    </sheetView>
  </sheetViews>
  <sheetFormatPr defaultColWidth="8.85546875" defaultRowHeight="15" x14ac:dyDescent="0.25"/>
  <cols>
    <col min="1" max="1" width="5" style="41" customWidth="1"/>
    <col min="2" max="2" width="23.28515625" style="41" customWidth="1"/>
    <col min="3" max="3" width="11.85546875" style="41" customWidth="1"/>
    <col min="4" max="5" width="12.28515625" style="41" customWidth="1"/>
    <col min="6" max="17" width="8.85546875" style="41"/>
    <col min="18" max="18" width="19.85546875" style="41" customWidth="1"/>
    <col min="19" max="16384" width="8.85546875" style="41"/>
  </cols>
  <sheetData>
    <row r="1" spans="1:13" ht="114.75" customHeight="1" x14ac:dyDescent="0.25">
      <c r="A1" s="17"/>
      <c r="B1" s="67"/>
      <c r="C1" s="63" t="s">
        <v>378</v>
      </c>
      <c r="D1" s="19"/>
      <c r="E1" s="1"/>
      <c r="F1" s="1"/>
      <c r="G1" s="1"/>
      <c r="H1" s="1"/>
      <c r="I1" s="1"/>
      <c r="J1" s="1"/>
      <c r="K1" s="1"/>
      <c r="L1" s="1"/>
      <c r="M1" s="1"/>
    </row>
    <row r="2" spans="1:13" x14ac:dyDescent="0.25">
      <c r="A2" s="87" t="s">
        <v>35</v>
      </c>
      <c r="B2" s="87"/>
      <c r="C2" s="87"/>
      <c r="D2" s="87"/>
      <c r="E2" s="87"/>
      <c r="F2" s="87"/>
      <c r="G2" s="87"/>
      <c r="H2" s="87"/>
      <c r="I2" s="87"/>
      <c r="J2" s="87"/>
      <c r="K2" s="87"/>
      <c r="L2" s="87"/>
      <c r="M2" s="87"/>
    </row>
    <row r="3" spans="1:13" x14ac:dyDescent="0.25">
      <c r="A3" s="87"/>
      <c r="B3" s="87"/>
      <c r="C3" s="87"/>
      <c r="D3" s="87"/>
      <c r="E3" s="87"/>
      <c r="F3" s="87"/>
      <c r="G3" s="87"/>
      <c r="H3" s="87"/>
      <c r="I3" s="87"/>
      <c r="J3" s="87"/>
      <c r="K3" s="87"/>
      <c r="L3" s="87"/>
      <c r="M3" s="87"/>
    </row>
    <row r="5" spans="1:13" x14ac:dyDescent="0.25">
      <c r="A5" s="88" t="s">
        <v>330</v>
      </c>
      <c r="B5" s="88"/>
      <c r="C5" s="88"/>
      <c r="D5" s="88"/>
      <c r="E5" s="88"/>
      <c r="F5" s="88"/>
      <c r="G5" s="88"/>
      <c r="H5" s="88"/>
      <c r="I5" s="88"/>
      <c r="J5" s="88"/>
      <c r="K5" s="88"/>
      <c r="L5" s="88"/>
      <c r="M5" s="88"/>
    </row>
    <row r="6" spans="1:13" x14ac:dyDescent="0.25">
      <c r="A6" s="88"/>
      <c r="B6" s="88"/>
      <c r="C6" s="88"/>
      <c r="D6" s="88"/>
      <c r="E6" s="88"/>
      <c r="F6" s="88"/>
      <c r="G6" s="88"/>
      <c r="H6" s="88"/>
      <c r="I6" s="88"/>
      <c r="J6" s="88"/>
      <c r="K6" s="88"/>
      <c r="L6" s="88"/>
      <c r="M6" s="88"/>
    </row>
    <row r="7" spans="1:13" x14ac:dyDescent="0.25">
      <c r="A7" s="88"/>
      <c r="B7" s="88"/>
      <c r="C7" s="88"/>
      <c r="D7" s="88"/>
      <c r="E7" s="88"/>
      <c r="F7" s="88"/>
      <c r="G7" s="88"/>
      <c r="H7" s="88"/>
      <c r="I7" s="88"/>
      <c r="J7" s="88"/>
      <c r="K7" s="88"/>
      <c r="L7" s="88"/>
      <c r="M7" s="88"/>
    </row>
    <row r="9" spans="1:13" x14ac:dyDescent="0.25">
      <c r="A9" s="89" t="s">
        <v>292</v>
      </c>
      <c r="B9" s="90"/>
      <c r="C9" s="90"/>
      <c r="D9" s="90"/>
      <c r="E9" s="90"/>
      <c r="F9" s="91"/>
    </row>
    <row r="10" spans="1:13" x14ac:dyDescent="0.25">
      <c r="A10" s="42" t="s">
        <v>293</v>
      </c>
      <c r="B10" s="92" t="s">
        <v>43</v>
      </c>
      <c r="C10" s="92"/>
      <c r="D10" s="92"/>
      <c r="E10" s="92"/>
      <c r="F10" s="43">
        <f>Workings!C17</f>
        <v>0.33333333333333331</v>
      </c>
      <c r="H10" s="88" t="s">
        <v>3</v>
      </c>
      <c r="I10" s="88"/>
      <c r="J10" s="88"/>
      <c r="K10" s="88"/>
      <c r="L10" s="88"/>
      <c r="M10" s="88"/>
    </row>
    <row r="11" spans="1:13" x14ac:dyDescent="0.25">
      <c r="A11" s="42" t="s">
        <v>294</v>
      </c>
      <c r="B11" s="92" t="s">
        <v>44</v>
      </c>
      <c r="C11" s="92"/>
      <c r="D11" s="92"/>
      <c r="E11" s="92"/>
      <c r="F11" s="43">
        <f>Workings!F17</f>
        <v>0.35</v>
      </c>
      <c r="H11" s="88"/>
      <c r="I11" s="88"/>
      <c r="J11" s="88"/>
      <c r="K11" s="88"/>
      <c r="L11" s="88"/>
      <c r="M11" s="88"/>
    </row>
    <row r="12" spans="1:13" x14ac:dyDescent="0.25">
      <c r="A12" s="42" t="s">
        <v>295</v>
      </c>
      <c r="B12" s="92" t="s">
        <v>4</v>
      </c>
      <c r="C12" s="92"/>
      <c r="D12" s="92"/>
      <c r="E12" s="92"/>
      <c r="F12" s="43">
        <f>Workings!I17</f>
        <v>0.5</v>
      </c>
      <c r="H12" s="88"/>
      <c r="I12" s="88"/>
      <c r="J12" s="88"/>
      <c r="K12" s="88"/>
      <c r="L12" s="88"/>
      <c r="M12" s="88"/>
    </row>
    <row r="13" spans="1:13" x14ac:dyDescent="0.25">
      <c r="A13" s="42" t="s">
        <v>328</v>
      </c>
      <c r="B13" s="92" t="s">
        <v>46</v>
      </c>
      <c r="C13" s="92"/>
      <c r="D13" s="92"/>
      <c r="E13" s="92"/>
      <c r="F13" s="43">
        <f>Workings!L17</f>
        <v>0.4777777777777778</v>
      </c>
      <c r="H13" s="88"/>
      <c r="I13" s="88"/>
      <c r="J13" s="88"/>
      <c r="K13" s="88"/>
      <c r="L13" s="88"/>
      <c r="M13" s="88"/>
    </row>
    <row r="14" spans="1:13" x14ac:dyDescent="0.25">
      <c r="A14" s="42" t="s">
        <v>329</v>
      </c>
      <c r="B14" s="92" t="s">
        <v>47</v>
      </c>
      <c r="C14" s="92"/>
      <c r="D14" s="92"/>
      <c r="E14" s="92"/>
      <c r="F14" s="43">
        <f>Workings!O17</f>
        <v>0.69166666666666665</v>
      </c>
      <c r="H14" s="88"/>
      <c r="I14" s="88"/>
      <c r="J14" s="88"/>
      <c r="K14" s="88"/>
      <c r="L14" s="88"/>
      <c r="M14" s="88"/>
    </row>
    <row r="15" spans="1:13" x14ac:dyDescent="0.25">
      <c r="A15" s="44" t="s">
        <v>71</v>
      </c>
      <c r="B15" s="92" t="s">
        <v>48</v>
      </c>
      <c r="C15" s="92"/>
      <c r="D15" s="92"/>
      <c r="E15" s="92"/>
      <c r="F15" s="43">
        <f>Workings!R17</f>
        <v>0.67037037037037039</v>
      </c>
      <c r="H15" s="88"/>
      <c r="I15" s="88"/>
      <c r="J15" s="88"/>
      <c r="K15" s="88"/>
      <c r="L15" s="88"/>
      <c r="M15" s="88"/>
    </row>
    <row r="16" spans="1:13" ht="31.5" customHeight="1" x14ac:dyDescent="0.25">
      <c r="A16" s="45" t="s">
        <v>72</v>
      </c>
      <c r="B16" s="96" t="s">
        <v>5</v>
      </c>
      <c r="C16" s="96"/>
      <c r="D16" s="96"/>
      <c r="E16" s="96"/>
      <c r="F16" s="43">
        <f>Workings!U17</f>
        <v>0.46842105263157896</v>
      </c>
      <c r="H16" s="88"/>
      <c r="I16" s="88"/>
      <c r="J16" s="88"/>
      <c r="K16" s="88"/>
      <c r="L16" s="88"/>
      <c r="M16" s="88"/>
    </row>
    <row r="17" spans="1:13" x14ac:dyDescent="0.25">
      <c r="A17" s="42" t="s">
        <v>73</v>
      </c>
      <c r="B17" s="92" t="s">
        <v>33</v>
      </c>
      <c r="C17" s="92"/>
      <c r="D17" s="92"/>
      <c r="E17" s="92"/>
      <c r="F17" s="43">
        <f>Workings!X17</f>
        <v>0.57499999999999996</v>
      </c>
      <c r="H17" s="88"/>
      <c r="I17" s="88"/>
      <c r="J17" s="88"/>
      <c r="K17" s="88"/>
      <c r="L17" s="88"/>
      <c r="M17" s="88"/>
    </row>
    <row r="18" spans="1:13" x14ac:dyDescent="0.25">
      <c r="A18" s="46" t="s">
        <v>74</v>
      </c>
      <c r="B18" s="97" t="s">
        <v>69</v>
      </c>
      <c r="C18" s="97"/>
      <c r="D18" s="97"/>
      <c r="E18" s="97"/>
      <c r="F18" s="47">
        <f>Workings!AA17</f>
        <v>0.91249999999999998</v>
      </c>
      <c r="H18" s="88"/>
      <c r="I18" s="88"/>
      <c r="J18" s="88"/>
      <c r="K18" s="88"/>
      <c r="L18" s="88"/>
      <c r="M18" s="88"/>
    </row>
    <row r="20" spans="1:13" ht="15" customHeight="1" x14ac:dyDescent="0.35">
      <c r="B20" s="98" t="s">
        <v>331</v>
      </c>
      <c r="C20" s="98"/>
      <c r="D20" s="98"/>
      <c r="E20" s="98"/>
      <c r="F20" s="48"/>
      <c r="H20" s="88" t="s">
        <v>34</v>
      </c>
      <c r="I20" s="88"/>
      <c r="J20" s="88"/>
      <c r="K20" s="88"/>
      <c r="L20" s="88"/>
      <c r="M20" s="88"/>
    </row>
    <row r="21" spans="1:13" ht="15" customHeight="1" x14ac:dyDescent="0.35">
      <c r="A21" s="48"/>
      <c r="B21" s="98"/>
      <c r="C21" s="98"/>
      <c r="D21" s="98"/>
      <c r="E21" s="98"/>
      <c r="F21" s="48"/>
      <c r="H21" s="88"/>
      <c r="I21" s="88"/>
      <c r="J21" s="88"/>
      <c r="K21" s="88"/>
      <c r="L21" s="88"/>
      <c r="M21" s="88"/>
    </row>
    <row r="22" spans="1:13" ht="15" customHeight="1" x14ac:dyDescent="0.35">
      <c r="A22" s="48"/>
      <c r="B22" s="99">
        <f>Workings!B19</f>
        <v>0.57835051546391758</v>
      </c>
      <c r="C22" s="99"/>
      <c r="D22" s="99"/>
      <c r="E22" s="99"/>
      <c r="F22" s="48"/>
      <c r="H22" s="88"/>
      <c r="I22" s="88"/>
      <c r="J22" s="88"/>
      <c r="K22" s="88"/>
      <c r="L22" s="88"/>
      <c r="M22" s="88"/>
    </row>
    <row r="23" spans="1:13" ht="15" customHeight="1" x14ac:dyDescent="0.35">
      <c r="A23" s="49"/>
      <c r="B23" s="99"/>
      <c r="C23" s="99"/>
      <c r="D23" s="99"/>
      <c r="E23" s="99"/>
      <c r="F23" s="48"/>
      <c r="H23" s="88"/>
      <c r="I23" s="88"/>
      <c r="J23" s="88"/>
      <c r="K23" s="88"/>
      <c r="L23" s="88"/>
      <c r="M23" s="88"/>
    </row>
    <row r="24" spans="1:13" ht="15" customHeight="1" x14ac:dyDescent="0.35">
      <c r="A24" s="48"/>
      <c r="B24" s="48"/>
      <c r="C24" s="48"/>
      <c r="D24" s="48"/>
      <c r="E24" s="48"/>
      <c r="F24" s="48"/>
    </row>
    <row r="25" spans="1:13" ht="15" customHeight="1" x14ac:dyDescent="0.35">
      <c r="A25" s="48"/>
      <c r="B25" s="48"/>
      <c r="C25" s="48"/>
      <c r="D25" s="48"/>
      <c r="E25" s="48"/>
      <c r="F25" s="48"/>
    </row>
    <row r="31" spans="1:13" s="50" customFormat="1" ht="14.25" x14ac:dyDescent="0.2"/>
    <row r="32" spans="1:13" s="50" customFormat="1" ht="14.25" x14ac:dyDescent="0.2"/>
    <row r="33" spans="1:12" s="50" customFormat="1" ht="14.25" x14ac:dyDescent="0.2"/>
    <row r="34" spans="1:12" s="50" customFormat="1" ht="14.25" x14ac:dyDescent="0.2"/>
    <row r="35" spans="1:12" s="50" customFormat="1" ht="14.25" x14ac:dyDescent="0.2"/>
    <row r="36" spans="1:12" s="50" customFormat="1" ht="14.25" x14ac:dyDescent="0.2"/>
    <row r="37" spans="1:12" s="50" customFormat="1" ht="14.25" x14ac:dyDescent="0.2">
      <c r="A37" s="42"/>
    </row>
    <row r="38" spans="1:12" s="50" customFormat="1" ht="14.25" x14ac:dyDescent="0.2">
      <c r="A38" s="42"/>
    </row>
    <row r="39" spans="1:12" s="50" customFormat="1" ht="14.25" x14ac:dyDescent="0.2">
      <c r="A39" s="42"/>
    </row>
    <row r="40" spans="1:12" s="50" customFormat="1" ht="14.25" x14ac:dyDescent="0.2">
      <c r="A40" s="42"/>
    </row>
    <row r="41" spans="1:12" s="50" customFormat="1" ht="14.25" x14ac:dyDescent="0.2"/>
    <row r="42" spans="1:12" s="50" customFormat="1" ht="14.25" x14ac:dyDescent="0.2"/>
    <row r="43" spans="1:12" s="50" customFormat="1" ht="14.25" x14ac:dyDescent="0.2"/>
    <row r="44" spans="1:12" s="50" customFormat="1" ht="14.25" x14ac:dyDescent="0.2"/>
    <row r="45" spans="1:12" s="50" customFormat="1" ht="14.25" x14ac:dyDescent="0.2"/>
    <row r="46" spans="1:12" s="50" customFormat="1" ht="14.25" x14ac:dyDescent="0.2"/>
    <row r="47" spans="1:12" s="50" customFormat="1" x14ac:dyDescent="0.25">
      <c r="A47" s="100" t="s">
        <v>70</v>
      </c>
      <c r="B47" s="100"/>
      <c r="C47" s="100"/>
      <c r="D47" s="100"/>
      <c r="E47" s="100"/>
      <c r="F47" s="100"/>
    </row>
    <row r="48" spans="1:12" s="50" customFormat="1" ht="14.25" customHeight="1" x14ac:dyDescent="0.2">
      <c r="A48" s="88" t="s">
        <v>0</v>
      </c>
      <c r="B48" s="88"/>
      <c r="C48" s="88"/>
      <c r="D48" s="88"/>
      <c r="E48" s="88"/>
      <c r="F48" s="88"/>
      <c r="H48" s="93" t="s">
        <v>1</v>
      </c>
      <c r="I48" s="93"/>
      <c r="J48" s="93"/>
      <c r="K48" s="93"/>
      <c r="L48" s="93"/>
    </row>
    <row r="49" spans="1:12" s="50" customFormat="1" ht="14.25" customHeight="1" x14ac:dyDescent="0.2">
      <c r="A49" s="88"/>
      <c r="B49" s="88"/>
      <c r="C49" s="88"/>
      <c r="D49" s="88"/>
      <c r="E49" s="88"/>
      <c r="F49" s="88"/>
      <c r="H49" s="93"/>
      <c r="I49" s="93"/>
      <c r="J49" s="93"/>
      <c r="K49" s="93"/>
      <c r="L49" s="93"/>
    </row>
    <row r="50" spans="1:12" s="50" customFormat="1" ht="14.25" customHeight="1" x14ac:dyDescent="0.2">
      <c r="A50" s="88"/>
      <c r="B50" s="88"/>
      <c r="C50" s="88"/>
      <c r="D50" s="88"/>
      <c r="E50" s="88"/>
      <c r="F50" s="88"/>
      <c r="H50" s="93"/>
      <c r="I50" s="93"/>
      <c r="J50" s="93"/>
      <c r="K50" s="93"/>
      <c r="L50" s="93"/>
    </row>
    <row r="51" spans="1:12" s="50" customFormat="1" ht="14.25" x14ac:dyDescent="0.2">
      <c r="A51" s="88"/>
      <c r="B51" s="88"/>
      <c r="C51" s="88"/>
      <c r="D51" s="88"/>
      <c r="E51" s="88"/>
      <c r="F51" s="88"/>
      <c r="H51" s="93"/>
      <c r="I51" s="93"/>
      <c r="J51" s="93"/>
      <c r="K51" s="93"/>
      <c r="L51" s="93"/>
    </row>
    <row r="52" spans="1:12" s="50" customFormat="1" ht="14.25" x14ac:dyDescent="0.2">
      <c r="A52" s="88"/>
      <c r="B52" s="88"/>
      <c r="C52" s="88"/>
      <c r="D52" s="88"/>
      <c r="E52" s="88"/>
      <c r="F52" s="88"/>
      <c r="H52" s="94">
        <f>Workings!AD17</f>
        <v>0.49230769230769234</v>
      </c>
      <c r="I52" s="95"/>
      <c r="J52" s="95"/>
      <c r="K52" s="95"/>
      <c r="L52" s="95"/>
    </row>
    <row r="53" spans="1:12" s="50" customFormat="1" ht="14.25" x14ac:dyDescent="0.2">
      <c r="A53" s="88"/>
      <c r="B53" s="88"/>
      <c r="C53" s="88"/>
      <c r="D53" s="88"/>
      <c r="E53" s="88"/>
      <c r="F53" s="88"/>
      <c r="H53" s="95"/>
      <c r="I53" s="95"/>
      <c r="J53" s="95"/>
      <c r="K53" s="95"/>
      <c r="L53" s="95"/>
    </row>
    <row r="54" spans="1:12" s="50" customFormat="1" ht="14.25" x14ac:dyDescent="0.2">
      <c r="A54" s="88"/>
      <c r="B54" s="88"/>
      <c r="C54" s="88"/>
      <c r="D54" s="88"/>
      <c r="E54" s="88"/>
      <c r="F54" s="88"/>
      <c r="H54" s="95"/>
      <c r="I54" s="95"/>
      <c r="J54" s="95"/>
      <c r="K54" s="95"/>
      <c r="L54" s="95"/>
    </row>
    <row r="55" spans="1:12" s="50" customFormat="1" ht="14.25" x14ac:dyDescent="0.2">
      <c r="A55" s="88"/>
      <c r="B55" s="88"/>
      <c r="C55" s="88"/>
      <c r="D55" s="88"/>
      <c r="E55" s="88"/>
      <c r="F55" s="88"/>
      <c r="H55" s="95"/>
      <c r="I55" s="95"/>
      <c r="J55" s="95"/>
      <c r="K55" s="95"/>
      <c r="L55" s="95"/>
    </row>
    <row r="56" spans="1:12" s="50" customFormat="1" ht="14.25" x14ac:dyDescent="0.2"/>
    <row r="57" spans="1:12" s="50" customFormat="1" ht="14.25" x14ac:dyDescent="0.2"/>
    <row r="58" spans="1:12" s="50" customFormat="1" ht="14.25" x14ac:dyDescent="0.2"/>
    <row r="59" spans="1:12" s="50" customFormat="1" ht="14.25" x14ac:dyDescent="0.2"/>
    <row r="60" spans="1:12" s="50" customFormat="1" ht="14.25" x14ac:dyDescent="0.2"/>
    <row r="61" spans="1:12" s="50" customFormat="1" ht="14.25" x14ac:dyDescent="0.2"/>
    <row r="62" spans="1:12" s="50" customFormat="1" ht="14.25" x14ac:dyDescent="0.2"/>
    <row r="63" spans="1:12" s="50" customFormat="1" ht="14.25" x14ac:dyDescent="0.2"/>
    <row r="64" spans="1:12" s="50" customFormat="1" ht="14.25" x14ac:dyDescent="0.2"/>
    <row r="65" s="50" customFormat="1" ht="14.25" x14ac:dyDescent="0.2"/>
    <row r="66" s="50" customFormat="1" ht="14.25" x14ac:dyDescent="0.2"/>
    <row r="67" s="50" customFormat="1" ht="14.25" x14ac:dyDescent="0.2"/>
    <row r="68" s="50" customFormat="1" ht="14.25" x14ac:dyDescent="0.2"/>
    <row r="69" s="50" customFormat="1" ht="14.25" x14ac:dyDescent="0.2"/>
    <row r="70" s="50" customFormat="1" ht="14.25" x14ac:dyDescent="0.2"/>
    <row r="71" s="50" customFormat="1" ht="14.25" x14ac:dyDescent="0.2"/>
    <row r="72" s="50" customFormat="1" ht="14.25" x14ac:dyDescent="0.2"/>
    <row r="73" s="50" customFormat="1" ht="14.25" x14ac:dyDescent="0.2"/>
    <row r="74" s="50" customFormat="1" ht="14.25" x14ac:dyDescent="0.2"/>
    <row r="75" s="50" customFormat="1" ht="14.25" x14ac:dyDescent="0.2"/>
    <row r="76" s="50" customFormat="1" ht="14.25" x14ac:dyDescent="0.2"/>
    <row r="77" s="50" customFormat="1" ht="14.25" x14ac:dyDescent="0.2"/>
    <row r="78" s="50" customFormat="1" ht="14.25" x14ac:dyDescent="0.2"/>
    <row r="79" s="50" customFormat="1" ht="14.25" x14ac:dyDescent="0.2"/>
    <row r="80" s="50" customFormat="1" ht="14.25" x14ac:dyDescent="0.2"/>
    <row r="81" s="50" customFormat="1" ht="14.25" x14ac:dyDescent="0.2"/>
    <row r="82" s="50" customFormat="1" ht="14.25" x14ac:dyDescent="0.2"/>
    <row r="83" s="50" customFormat="1" ht="14.25" x14ac:dyDescent="0.2"/>
    <row r="84" s="50" customFormat="1" ht="14.25" x14ac:dyDescent="0.2"/>
    <row r="85" s="50" customFormat="1" ht="14.25" x14ac:dyDescent="0.2"/>
    <row r="86" s="50" customFormat="1" ht="14.25" x14ac:dyDescent="0.2"/>
    <row r="87" s="50" customFormat="1" ht="14.25" x14ac:dyDescent="0.2"/>
    <row r="88" s="50" customFormat="1" ht="14.25" x14ac:dyDescent="0.2"/>
    <row r="89" s="50" customFormat="1" ht="14.25" x14ac:dyDescent="0.2"/>
    <row r="90" s="50" customFormat="1" ht="14.25" x14ac:dyDescent="0.2"/>
    <row r="91" s="50" customFormat="1" ht="14.25" x14ac:dyDescent="0.2"/>
    <row r="92" s="50" customFormat="1" ht="14.25" x14ac:dyDescent="0.2"/>
    <row r="93" s="50" customFormat="1" ht="14.25" x14ac:dyDescent="0.2"/>
    <row r="94" s="50" customFormat="1" ht="14.25" x14ac:dyDescent="0.2"/>
    <row r="95" s="50" customFormat="1" ht="14.25" x14ac:dyDescent="0.2"/>
    <row r="96" s="50" customFormat="1" ht="14.25" x14ac:dyDescent="0.2"/>
    <row r="97" s="50" customFormat="1" ht="14.25" x14ac:dyDescent="0.2"/>
    <row r="98" s="50" customFormat="1" ht="14.25" x14ac:dyDescent="0.2"/>
    <row r="99" s="50" customFormat="1" ht="14.25" x14ac:dyDescent="0.2"/>
    <row r="100" s="50" customFormat="1" ht="14.25" x14ac:dyDescent="0.2"/>
    <row r="101" s="50" customFormat="1" ht="14.25" x14ac:dyDescent="0.2"/>
    <row r="102" s="50" customFormat="1" ht="14.25" x14ac:dyDescent="0.2"/>
    <row r="103" s="50" customFormat="1" ht="14.25" x14ac:dyDescent="0.2"/>
    <row r="104" s="50" customFormat="1" ht="14.25" x14ac:dyDescent="0.2"/>
    <row r="105" s="50" customFormat="1" ht="14.25" x14ac:dyDescent="0.2"/>
    <row r="106" s="50" customFormat="1" ht="14.25" x14ac:dyDescent="0.2"/>
    <row r="107" s="50" customFormat="1" ht="14.25" x14ac:dyDescent="0.2"/>
    <row r="108" s="50" customFormat="1" ht="14.25" x14ac:dyDescent="0.2"/>
    <row r="109" s="50" customFormat="1" ht="14.25" x14ac:dyDescent="0.2"/>
    <row r="110" s="50" customFormat="1" ht="14.25" x14ac:dyDescent="0.2"/>
    <row r="111" s="50" customFormat="1" ht="14.25" x14ac:dyDescent="0.2"/>
    <row r="112" s="50" customFormat="1" ht="14.25" x14ac:dyDescent="0.2"/>
    <row r="113" s="50" customFormat="1" ht="14.25" x14ac:dyDescent="0.2"/>
    <row r="114" s="50" customFormat="1" ht="14.25" x14ac:dyDescent="0.2"/>
    <row r="115" s="50" customFormat="1" ht="14.25" x14ac:dyDescent="0.2"/>
    <row r="116" s="50" customFormat="1" ht="14.25" x14ac:dyDescent="0.2"/>
    <row r="117" s="50" customFormat="1" ht="14.25" x14ac:dyDescent="0.2"/>
    <row r="118" s="50" customFormat="1" ht="14.25" x14ac:dyDescent="0.2"/>
    <row r="119" s="50" customFormat="1" ht="14.25" x14ac:dyDescent="0.2"/>
    <row r="120" s="50" customFormat="1" ht="14.25" x14ac:dyDescent="0.2"/>
    <row r="121" s="50" customFormat="1" ht="14.25" x14ac:dyDescent="0.2"/>
    <row r="122" s="50" customFormat="1" ht="14.25" x14ac:dyDescent="0.2"/>
    <row r="123" s="50" customFormat="1" ht="14.25" x14ac:dyDescent="0.2"/>
    <row r="124" s="50" customFormat="1" ht="14.25" x14ac:dyDescent="0.2"/>
    <row r="125" s="50" customFormat="1" ht="14.25" x14ac:dyDescent="0.2"/>
    <row r="126" s="50" customFormat="1" ht="14.25" x14ac:dyDescent="0.2"/>
    <row r="127" s="50" customFormat="1" ht="14.25" x14ac:dyDescent="0.2"/>
    <row r="128" s="50" customFormat="1" ht="14.25" x14ac:dyDescent="0.2"/>
    <row r="129" s="50" customFormat="1" ht="14.25" x14ac:dyDescent="0.2"/>
    <row r="130" s="50" customFormat="1" ht="14.25" x14ac:dyDescent="0.2"/>
    <row r="131" s="50" customFormat="1" ht="14.25" x14ac:dyDescent="0.2"/>
    <row r="132" s="50" customFormat="1" ht="14.25" x14ac:dyDescent="0.2"/>
    <row r="133" s="50" customFormat="1" ht="14.25" x14ac:dyDescent="0.2"/>
    <row r="134" s="50" customFormat="1" ht="14.25" x14ac:dyDescent="0.2"/>
    <row r="135" s="50" customFormat="1" ht="14.25" x14ac:dyDescent="0.2"/>
    <row r="136" s="50" customFormat="1" ht="14.25" x14ac:dyDescent="0.2"/>
    <row r="137" s="50" customFormat="1" ht="14.25" x14ac:dyDescent="0.2"/>
    <row r="138" s="50" customFormat="1" ht="14.25" x14ac:dyDescent="0.2"/>
    <row r="139" s="50" customFormat="1" ht="14.25" x14ac:dyDescent="0.2"/>
    <row r="140" s="50" customFormat="1" ht="14.25" x14ac:dyDescent="0.2"/>
    <row r="141" s="50" customFormat="1" ht="14.25" x14ac:dyDescent="0.2"/>
    <row r="142" s="50" customFormat="1" ht="14.25" x14ac:dyDescent="0.2"/>
    <row r="143" s="50" customFormat="1" ht="14.25" x14ac:dyDescent="0.2"/>
    <row r="144" s="50" customFormat="1" ht="14.25" x14ac:dyDescent="0.2"/>
    <row r="145" s="50" customFormat="1" ht="14.25" x14ac:dyDescent="0.2"/>
    <row r="146" s="50" customFormat="1" ht="14.25" x14ac:dyDescent="0.2"/>
    <row r="147" s="50" customFormat="1" ht="14.25" x14ac:dyDescent="0.2"/>
    <row r="148" s="50" customFormat="1" ht="14.25" x14ac:dyDescent="0.2"/>
    <row r="149" s="50" customFormat="1" ht="14.25" x14ac:dyDescent="0.2"/>
    <row r="150" s="50" customFormat="1" ht="14.25" x14ac:dyDescent="0.2"/>
    <row r="151" s="50" customFormat="1" ht="14.25" x14ac:dyDescent="0.2"/>
    <row r="152" s="50" customFormat="1" ht="14.25" x14ac:dyDescent="0.2"/>
    <row r="153" s="50" customFormat="1" ht="14.25" x14ac:dyDescent="0.2"/>
    <row r="154" s="50" customFormat="1" ht="14.25" x14ac:dyDescent="0.2"/>
    <row r="155" s="50" customFormat="1" ht="14.25" x14ac:dyDescent="0.2"/>
    <row r="156" s="50" customFormat="1" ht="14.25" x14ac:dyDescent="0.2"/>
    <row r="157" s="50" customFormat="1" ht="14.25" x14ac:dyDescent="0.2"/>
    <row r="158" s="50" customFormat="1" ht="14.25" x14ac:dyDescent="0.2"/>
    <row r="159" s="50" customFormat="1" ht="14.25" x14ac:dyDescent="0.2"/>
    <row r="160" s="50" customFormat="1" ht="14.25" x14ac:dyDescent="0.2"/>
    <row r="161" s="50" customFormat="1" ht="14.25" x14ac:dyDescent="0.2"/>
    <row r="162" s="50" customFormat="1" ht="14.25" x14ac:dyDescent="0.2"/>
    <row r="163" s="50" customFormat="1" ht="14.25" x14ac:dyDescent="0.2"/>
    <row r="164" s="50" customFormat="1" ht="14.25" x14ac:dyDescent="0.2"/>
    <row r="165" s="50" customFormat="1" ht="14.25" x14ac:dyDescent="0.2"/>
    <row r="166" s="50" customFormat="1" ht="14.25" x14ac:dyDescent="0.2"/>
    <row r="167" s="50" customFormat="1" ht="14.25" x14ac:dyDescent="0.2"/>
    <row r="168" s="50" customFormat="1" ht="14.25" x14ac:dyDescent="0.2"/>
    <row r="169" s="50" customFormat="1" ht="14.25" x14ac:dyDescent="0.2"/>
    <row r="170" s="50" customFormat="1" ht="14.25" x14ac:dyDescent="0.2"/>
    <row r="171" s="50" customFormat="1" ht="14.25" x14ac:dyDescent="0.2"/>
    <row r="172" s="50" customFormat="1" ht="14.25" x14ac:dyDescent="0.2"/>
    <row r="173" s="50" customFormat="1" ht="14.25" x14ac:dyDescent="0.2"/>
    <row r="174" s="50" customFormat="1" ht="14.25" x14ac:dyDescent="0.2"/>
    <row r="175" s="50" customFormat="1" ht="14.25" x14ac:dyDescent="0.2"/>
    <row r="176" s="50" customFormat="1" ht="14.25" x14ac:dyDescent="0.2"/>
  </sheetData>
  <sheetProtection password="EBBF" sheet="1" objects="1" scenarios="1"/>
  <mergeCells count="20">
    <mergeCell ref="H48:L51"/>
    <mergeCell ref="H52:L55"/>
    <mergeCell ref="B16:E16"/>
    <mergeCell ref="B17:E17"/>
    <mergeCell ref="B18:E18"/>
    <mergeCell ref="B20:E21"/>
    <mergeCell ref="B22:E23"/>
    <mergeCell ref="A47:F47"/>
    <mergeCell ref="A48:F55"/>
    <mergeCell ref="A2:M3"/>
    <mergeCell ref="A5:M7"/>
    <mergeCell ref="H20:M23"/>
    <mergeCell ref="A9:F9"/>
    <mergeCell ref="H10:M18"/>
    <mergeCell ref="B10:E10"/>
    <mergeCell ref="B11:E11"/>
    <mergeCell ref="B12:E12"/>
    <mergeCell ref="B13:E13"/>
    <mergeCell ref="B14:E14"/>
    <mergeCell ref="B15:E15"/>
  </mergeCells>
  <phoneticPr fontId="14" type="noConversion"/>
  <pageMargins left="0.47" right="0.4" top="0.75" bottom="0.75" header="0.3" footer="0.3"/>
  <pageSetup scale="67" orientation="portrait" r:id="rId1"/>
  <drawing r:id="rId2"/>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pageSetUpPr fitToPage="1"/>
  </sheetPr>
  <dimension ref="A1:AD19"/>
  <sheetViews>
    <sheetView workbookViewId="0">
      <selection activeCell="F17" sqref="F17"/>
    </sheetView>
  </sheetViews>
  <sheetFormatPr defaultColWidth="8.85546875" defaultRowHeight="15" x14ac:dyDescent="0.25"/>
  <cols>
    <col min="1" max="31" width="11.7109375" style="20" customWidth="1"/>
    <col min="32" max="32" width="34.7109375" style="20" customWidth="1"/>
    <col min="33" max="47" width="11.7109375" style="20" customWidth="1"/>
    <col min="48" max="16384" width="8.85546875" style="20"/>
  </cols>
  <sheetData>
    <row r="1" spans="1:30" x14ac:dyDescent="0.25">
      <c r="A1" s="107" t="s">
        <v>332</v>
      </c>
      <c r="B1" s="107"/>
      <c r="C1" s="107"/>
      <c r="D1" s="107"/>
      <c r="E1" s="107"/>
      <c r="F1" s="107"/>
      <c r="G1" s="107"/>
      <c r="H1" s="107"/>
      <c r="I1" s="107"/>
      <c r="J1" s="107"/>
      <c r="K1" s="107"/>
      <c r="L1" s="107"/>
      <c r="M1" s="107"/>
      <c r="N1" s="107"/>
      <c r="O1" s="21"/>
      <c r="P1" s="21"/>
      <c r="Q1" s="21"/>
      <c r="R1" s="21"/>
      <c r="S1" s="21"/>
      <c r="T1" s="21"/>
      <c r="U1" s="21"/>
      <c r="V1" s="21"/>
      <c r="W1" s="21"/>
      <c r="X1" s="21"/>
      <c r="Y1" s="21"/>
      <c r="Z1" s="21"/>
      <c r="AA1" s="21"/>
      <c r="AB1" s="21"/>
      <c r="AC1" s="21"/>
      <c r="AD1" s="21"/>
    </row>
    <row r="2" spans="1:30" ht="48" customHeight="1" x14ac:dyDescent="0.25">
      <c r="A2" s="108" t="s">
        <v>43</v>
      </c>
      <c r="B2" s="102"/>
      <c r="C2" s="103"/>
      <c r="D2" s="101" t="s">
        <v>44</v>
      </c>
      <c r="E2" s="102"/>
      <c r="F2" s="103"/>
      <c r="G2" s="101" t="s">
        <v>45</v>
      </c>
      <c r="H2" s="102"/>
      <c r="I2" s="103"/>
      <c r="J2" s="101" t="s">
        <v>46</v>
      </c>
      <c r="K2" s="102"/>
      <c r="L2" s="103"/>
      <c r="M2" s="101" t="s">
        <v>47</v>
      </c>
      <c r="N2" s="102"/>
      <c r="O2" s="103"/>
      <c r="P2" s="101" t="s">
        <v>48</v>
      </c>
      <c r="Q2" s="102"/>
      <c r="R2" s="103"/>
      <c r="S2" s="101" t="s">
        <v>67</v>
      </c>
      <c r="T2" s="102"/>
      <c r="U2" s="103"/>
      <c r="V2" s="101" t="s">
        <v>68</v>
      </c>
      <c r="W2" s="102"/>
      <c r="X2" s="103"/>
      <c r="Y2" s="101" t="s">
        <v>69</v>
      </c>
      <c r="Z2" s="102"/>
      <c r="AA2" s="103"/>
      <c r="AB2" s="104" t="s">
        <v>70</v>
      </c>
      <c r="AC2" s="105"/>
      <c r="AD2" s="106"/>
    </row>
    <row r="3" spans="1:30" ht="29.25" customHeight="1" x14ac:dyDescent="0.25">
      <c r="A3" s="22" t="s">
        <v>288</v>
      </c>
      <c r="B3" s="23" t="s">
        <v>287</v>
      </c>
      <c r="C3" s="24" t="s">
        <v>2</v>
      </c>
      <c r="D3" s="25" t="s">
        <v>288</v>
      </c>
      <c r="E3" s="23" t="s">
        <v>287</v>
      </c>
      <c r="F3" s="24" t="s">
        <v>2</v>
      </c>
      <c r="G3" s="26" t="s">
        <v>288</v>
      </c>
      <c r="H3" s="23" t="s">
        <v>287</v>
      </c>
      <c r="I3" s="24" t="s">
        <v>2</v>
      </c>
      <c r="J3" s="25" t="s">
        <v>288</v>
      </c>
      <c r="K3" s="23" t="s">
        <v>287</v>
      </c>
      <c r="L3" s="24" t="s">
        <v>2</v>
      </c>
      <c r="M3" s="26" t="s">
        <v>288</v>
      </c>
      <c r="N3" s="22" t="s">
        <v>287</v>
      </c>
      <c r="O3" s="24" t="s">
        <v>2</v>
      </c>
      <c r="P3" s="25" t="s">
        <v>288</v>
      </c>
      <c r="Q3" s="23" t="s">
        <v>287</v>
      </c>
      <c r="R3" s="24" t="s">
        <v>2</v>
      </c>
      <c r="S3" s="26" t="s">
        <v>288</v>
      </c>
      <c r="T3" s="23" t="s">
        <v>287</v>
      </c>
      <c r="U3" s="24" t="s">
        <v>2</v>
      </c>
      <c r="V3" s="25" t="s">
        <v>288</v>
      </c>
      <c r="W3" s="23" t="s">
        <v>287</v>
      </c>
      <c r="X3" s="24" t="s">
        <v>2</v>
      </c>
      <c r="Y3" s="25" t="s">
        <v>288</v>
      </c>
      <c r="Z3" s="23" t="s">
        <v>287</v>
      </c>
      <c r="AA3" s="24" t="s">
        <v>2</v>
      </c>
      <c r="AB3" s="27" t="s">
        <v>288</v>
      </c>
      <c r="AC3" s="28" t="s">
        <v>287</v>
      </c>
      <c r="AD3" s="29" t="s">
        <v>2</v>
      </c>
    </row>
    <row r="4" spans="1:30" x14ac:dyDescent="0.25">
      <c r="A4" s="30">
        <v>9</v>
      </c>
      <c r="B4" s="31">
        <v>4</v>
      </c>
      <c r="C4" s="53">
        <f>B4*3</f>
        <v>12</v>
      </c>
      <c r="D4" s="32">
        <v>13</v>
      </c>
      <c r="E4" s="31">
        <v>5</v>
      </c>
      <c r="F4" s="51">
        <f>E4*2</f>
        <v>10</v>
      </c>
      <c r="G4" s="33">
        <v>18</v>
      </c>
      <c r="H4" s="31">
        <v>8</v>
      </c>
      <c r="I4" s="51">
        <f>H4*2</f>
        <v>16</v>
      </c>
      <c r="J4" s="32">
        <v>21</v>
      </c>
      <c r="K4" s="31">
        <v>3</v>
      </c>
      <c r="L4" s="53">
        <f>K4*3</f>
        <v>9</v>
      </c>
      <c r="M4" s="33">
        <v>26</v>
      </c>
      <c r="N4" s="30">
        <v>6</v>
      </c>
      <c r="O4" s="55">
        <f>N4*1</f>
        <v>6</v>
      </c>
      <c r="P4" s="32">
        <v>31</v>
      </c>
      <c r="Q4" s="31">
        <v>8</v>
      </c>
      <c r="R4" s="53">
        <f>Q4*3</f>
        <v>24</v>
      </c>
      <c r="S4" s="33">
        <v>45</v>
      </c>
      <c r="T4" s="31">
        <v>5</v>
      </c>
      <c r="U4" s="53">
        <f>T4*3</f>
        <v>15</v>
      </c>
      <c r="V4" s="32">
        <v>53</v>
      </c>
      <c r="W4" s="31">
        <v>5</v>
      </c>
      <c r="X4" s="51">
        <f>W4*2</f>
        <v>10</v>
      </c>
      <c r="Y4" s="32">
        <v>56</v>
      </c>
      <c r="Z4" s="31">
        <v>10</v>
      </c>
      <c r="AA4" s="53">
        <f>Z4*3</f>
        <v>30</v>
      </c>
      <c r="AB4" s="32">
        <v>12</v>
      </c>
      <c r="AC4" s="31">
        <v>0</v>
      </c>
      <c r="AD4" s="53">
        <f>AC4*3</f>
        <v>0</v>
      </c>
    </row>
    <row r="5" spans="1:30" x14ac:dyDescent="0.25">
      <c r="A5" s="30">
        <v>10</v>
      </c>
      <c r="B5" s="31">
        <v>1</v>
      </c>
      <c r="C5" s="53">
        <f>B5*3</f>
        <v>3</v>
      </c>
      <c r="D5" s="32">
        <v>14</v>
      </c>
      <c r="E5" s="31">
        <v>2</v>
      </c>
      <c r="F5" s="52">
        <f>E5*2</f>
        <v>4</v>
      </c>
      <c r="G5" s="33">
        <v>19</v>
      </c>
      <c r="H5" s="31">
        <v>3</v>
      </c>
      <c r="I5" s="53">
        <f>H5*3</f>
        <v>9</v>
      </c>
      <c r="J5" s="32">
        <v>22</v>
      </c>
      <c r="K5" s="31">
        <v>4</v>
      </c>
      <c r="L5" s="53">
        <f>K5*3</f>
        <v>12</v>
      </c>
      <c r="M5" s="33">
        <v>27</v>
      </c>
      <c r="N5" s="30">
        <v>4</v>
      </c>
      <c r="O5" s="56">
        <f>N5*2</f>
        <v>8</v>
      </c>
      <c r="P5" s="32">
        <v>32</v>
      </c>
      <c r="Q5" s="31">
        <v>9</v>
      </c>
      <c r="R5" s="53">
        <f>Q5*3</f>
        <v>27</v>
      </c>
      <c r="S5" s="33">
        <v>46</v>
      </c>
      <c r="T5" s="31">
        <v>5</v>
      </c>
      <c r="U5" s="51">
        <f>T5*2</f>
        <v>10</v>
      </c>
      <c r="V5" s="32">
        <v>54</v>
      </c>
      <c r="W5" s="31">
        <v>7</v>
      </c>
      <c r="X5" s="54">
        <f>W5*1</f>
        <v>7</v>
      </c>
      <c r="Y5" s="32">
        <v>57</v>
      </c>
      <c r="Z5" s="31">
        <v>10</v>
      </c>
      <c r="AA5" s="51">
        <f>Z5*2</f>
        <v>20</v>
      </c>
      <c r="AB5" s="32">
        <v>15</v>
      </c>
      <c r="AC5" s="31">
        <v>5</v>
      </c>
      <c r="AD5" s="53">
        <f>AC5*3</f>
        <v>15</v>
      </c>
    </row>
    <row r="6" spans="1:30" x14ac:dyDescent="0.25">
      <c r="A6" s="30">
        <v>11</v>
      </c>
      <c r="B6" s="31">
        <v>5</v>
      </c>
      <c r="C6" s="53">
        <f>B6*3</f>
        <v>15</v>
      </c>
      <c r="D6" s="32"/>
      <c r="E6" s="31"/>
      <c r="F6" s="34"/>
      <c r="G6" s="33"/>
      <c r="H6" s="31"/>
      <c r="I6" s="34"/>
      <c r="J6" s="32">
        <v>23</v>
      </c>
      <c r="K6" s="31">
        <v>10</v>
      </c>
      <c r="L6" s="54">
        <f>K6*1</f>
        <v>10</v>
      </c>
      <c r="M6" s="33">
        <v>28</v>
      </c>
      <c r="N6" s="30">
        <v>7</v>
      </c>
      <c r="O6" s="57">
        <f>N6*3</f>
        <v>21</v>
      </c>
      <c r="P6" s="32">
        <v>33</v>
      </c>
      <c r="Q6" s="31">
        <v>7</v>
      </c>
      <c r="R6" s="53">
        <f>Q6*3</f>
        <v>21</v>
      </c>
      <c r="S6" s="33">
        <v>47</v>
      </c>
      <c r="T6" s="31">
        <v>4</v>
      </c>
      <c r="U6" s="53">
        <f>T6*3</f>
        <v>12</v>
      </c>
      <c r="V6" s="32">
        <v>55</v>
      </c>
      <c r="W6" s="31">
        <v>6</v>
      </c>
      <c r="X6" s="54">
        <f>W6*1</f>
        <v>6</v>
      </c>
      <c r="Y6" s="32">
        <v>58</v>
      </c>
      <c r="Z6" s="31">
        <v>8</v>
      </c>
      <c r="AA6" s="54">
        <f>Z6*1</f>
        <v>8</v>
      </c>
      <c r="AB6" s="32">
        <v>16</v>
      </c>
      <c r="AC6" s="31">
        <v>6</v>
      </c>
      <c r="AD6" s="53">
        <f>AC6*3</f>
        <v>18</v>
      </c>
    </row>
    <row r="7" spans="1:30" x14ac:dyDescent="0.25">
      <c r="A7" s="30"/>
      <c r="B7" s="31"/>
      <c r="C7" s="34"/>
      <c r="D7" s="32"/>
      <c r="E7" s="31"/>
      <c r="F7" s="34"/>
      <c r="G7" s="33"/>
      <c r="H7" s="31"/>
      <c r="I7" s="34"/>
      <c r="J7" s="32">
        <v>24</v>
      </c>
      <c r="K7" s="31">
        <v>6</v>
      </c>
      <c r="L7" s="51">
        <f>K7*2</f>
        <v>12</v>
      </c>
      <c r="M7" s="33">
        <v>29</v>
      </c>
      <c r="N7" s="30">
        <v>10</v>
      </c>
      <c r="O7" s="57">
        <f>N7*3</f>
        <v>30</v>
      </c>
      <c r="P7" s="32">
        <v>34</v>
      </c>
      <c r="Q7" s="31">
        <v>8</v>
      </c>
      <c r="R7" s="51">
        <f>Q7*2</f>
        <v>16</v>
      </c>
      <c r="S7" s="33">
        <v>48</v>
      </c>
      <c r="T7" s="31">
        <v>5</v>
      </c>
      <c r="U7" s="51">
        <f>T7*2</f>
        <v>10</v>
      </c>
      <c r="V7" s="32"/>
      <c r="W7" s="31"/>
      <c r="X7" s="34"/>
      <c r="Y7" s="32">
        <v>59</v>
      </c>
      <c r="Z7" s="31">
        <v>8</v>
      </c>
      <c r="AA7" s="54">
        <f>Z7*1</f>
        <v>8</v>
      </c>
      <c r="AB7" s="32">
        <v>17</v>
      </c>
      <c r="AC7" s="31">
        <v>4</v>
      </c>
      <c r="AD7" s="53">
        <f>AC7*3</f>
        <v>12</v>
      </c>
    </row>
    <row r="8" spans="1:30" x14ac:dyDescent="0.25">
      <c r="A8" s="30"/>
      <c r="B8" s="31"/>
      <c r="C8" s="34"/>
      <c r="D8" s="32"/>
      <c r="E8" s="31"/>
      <c r="F8" s="34"/>
      <c r="G8" s="33"/>
      <c r="H8" s="31"/>
      <c r="I8" s="34"/>
      <c r="J8" s="32"/>
      <c r="K8" s="31"/>
      <c r="L8" s="34"/>
      <c r="M8" s="33">
        <v>30</v>
      </c>
      <c r="N8" s="30">
        <v>6</v>
      </c>
      <c r="O8" s="57">
        <f>N8*3</f>
        <v>18</v>
      </c>
      <c r="P8" s="32">
        <v>35</v>
      </c>
      <c r="Q8" s="31">
        <v>6</v>
      </c>
      <c r="R8" s="51">
        <f>Q8*2</f>
        <v>12</v>
      </c>
      <c r="S8" s="33">
        <v>49</v>
      </c>
      <c r="T8" s="31">
        <v>4</v>
      </c>
      <c r="U8" s="53">
        <f>T8*3</f>
        <v>12</v>
      </c>
      <c r="V8" s="32"/>
      <c r="W8" s="31"/>
      <c r="X8" s="34"/>
      <c r="Y8" s="32">
        <v>60</v>
      </c>
      <c r="Z8" s="31">
        <v>7</v>
      </c>
      <c r="AA8" s="54">
        <f>Z8*1</f>
        <v>7</v>
      </c>
      <c r="AB8" s="32">
        <v>20</v>
      </c>
      <c r="AC8" s="31">
        <v>6</v>
      </c>
      <c r="AD8" s="53">
        <f>AC8*3</f>
        <v>18</v>
      </c>
    </row>
    <row r="9" spans="1:30" x14ac:dyDescent="0.25">
      <c r="A9" s="30"/>
      <c r="B9" s="31"/>
      <c r="C9" s="34"/>
      <c r="D9" s="32"/>
      <c r="E9" s="31"/>
      <c r="F9" s="34"/>
      <c r="G9" s="33"/>
      <c r="H9" s="31"/>
      <c r="I9" s="34"/>
      <c r="J9" s="32"/>
      <c r="K9" s="31"/>
      <c r="L9" s="34"/>
      <c r="M9" s="33"/>
      <c r="N9" s="30"/>
      <c r="O9" s="33"/>
      <c r="P9" s="32">
        <v>36</v>
      </c>
      <c r="Q9" s="31">
        <v>8</v>
      </c>
      <c r="R9" s="51">
        <f>Q9*2</f>
        <v>16</v>
      </c>
      <c r="S9" s="33">
        <v>50</v>
      </c>
      <c r="T9" s="31">
        <v>5</v>
      </c>
      <c r="U9" s="53">
        <f>T9*3</f>
        <v>15</v>
      </c>
      <c r="V9" s="32"/>
      <c r="W9" s="31"/>
      <c r="X9" s="34"/>
      <c r="Y9" s="32"/>
      <c r="Z9" s="31"/>
      <c r="AA9" s="34"/>
      <c r="AB9" s="32">
        <v>25</v>
      </c>
      <c r="AC9" s="31">
        <v>6</v>
      </c>
      <c r="AD9" s="51">
        <f>AC9*2</f>
        <v>12</v>
      </c>
    </row>
    <row r="10" spans="1:30" x14ac:dyDescent="0.25">
      <c r="A10" s="30"/>
      <c r="B10" s="31"/>
      <c r="C10" s="34"/>
      <c r="D10" s="32"/>
      <c r="E10" s="31"/>
      <c r="F10" s="34"/>
      <c r="G10" s="33"/>
      <c r="H10" s="31"/>
      <c r="I10" s="34"/>
      <c r="J10" s="32"/>
      <c r="K10" s="31"/>
      <c r="L10" s="34"/>
      <c r="M10" s="33"/>
      <c r="N10" s="30"/>
      <c r="O10" s="33"/>
      <c r="P10" s="32">
        <v>37</v>
      </c>
      <c r="Q10" s="31">
        <v>7</v>
      </c>
      <c r="R10" s="53">
        <f>Q10*3</f>
        <v>21</v>
      </c>
      <c r="S10" s="33">
        <v>51</v>
      </c>
      <c r="T10" s="31">
        <v>5</v>
      </c>
      <c r="U10" s="53">
        <f>T10*3</f>
        <v>15</v>
      </c>
      <c r="V10" s="32"/>
      <c r="W10" s="31"/>
      <c r="X10" s="34"/>
      <c r="Y10" s="32"/>
      <c r="Z10" s="31"/>
      <c r="AA10" s="34"/>
      <c r="AB10" s="32">
        <v>43</v>
      </c>
      <c r="AC10" s="31">
        <v>5</v>
      </c>
      <c r="AD10" s="53">
        <f>AC10*3</f>
        <v>15</v>
      </c>
    </row>
    <row r="11" spans="1:30" x14ac:dyDescent="0.25">
      <c r="A11" s="30"/>
      <c r="B11" s="31"/>
      <c r="C11" s="34"/>
      <c r="D11" s="32"/>
      <c r="E11" s="31"/>
      <c r="F11" s="34"/>
      <c r="G11" s="33"/>
      <c r="H11" s="31"/>
      <c r="I11" s="34"/>
      <c r="J11" s="32"/>
      <c r="K11" s="31"/>
      <c r="L11" s="34"/>
      <c r="M11" s="33"/>
      <c r="N11" s="30"/>
      <c r="O11" s="33"/>
      <c r="P11" s="32">
        <v>38</v>
      </c>
      <c r="Q11" s="31">
        <v>6</v>
      </c>
      <c r="R11" s="53">
        <f>Q11*3</f>
        <v>18</v>
      </c>
      <c r="S11" s="33"/>
      <c r="T11" s="31"/>
      <c r="U11" s="34"/>
      <c r="V11" s="32"/>
      <c r="W11" s="31"/>
      <c r="X11" s="34"/>
      <c r="Y11" s="32"/>
      <c r="Z11" s="31"/>
      <c r="AA11" s="34"/>
      <c r="AB11" s="32">
        <v>44</v>
      </c>
      <c r="AC11" s="31">
        <v>5</v>
      </c>
      <c r="AD11" s="51">
        <f>AC11*2</f>
        <v>10</v>
      </c>
    </row>
    <row r="12" spans="1:30" x14ac:dyDescent="0.25">
      <c r="A12" s="30"/>
      <c r="B12" s="31"/>
      <c r="C12" s="34"/>
      <c r="D12" s="32"/>
      <c r="E12" s="31"/>
      <c r="F12" s="34"/>
      <c r="G12" s="33"/>
      <c r="H12" s="31"/>
      <c r="I12" s="34"/>
      <c r="J12" s="32"/>
      <c r="K12" s="31"/>
      <c r="L12" s="34"/>
      <c r="M12" s="33"/>
      <c r="N12" s="30"/>
      <c r="O12" s="33"/>
      <c r="P12" s="32">
        <v>39</v>
      </c>
      <c r="Q12" s="31">
        <v>5</v>
      </c>
      <c r="R12" s="54">
        <f>Q12*1</f>
        <v>5</v>
      </c>
      <c r="S12" s="33"/>
      <c r="T12" s="31"/>
      <c r="U12" s="34"/>
      <c r="V12" s="32"/>
      <c r="W12" s="31"/>
      <c r="X12" s="34"/>
      <c r="Y12" s="32"/>
      <c r="Z12" s="31"/>
      <c r="AA12" s="34"/>
      <c r="AB12" s="32">
        <v>52</v>
      </c>
      <c r="AC12" s="31">
        <v>6</v>
      </c>
      <c r="AD12" s="51">
        <f>AC12*2</f>
        <v>12</v>
      </c>
    </row>
    <row r="13" spans="1:30" x14ac:dyDescent="0.25">
      <c r="A13" s="30"/>
      <c r="B13" s="31"/>
      <c r="C13" s="34"/>
      <c r="D13" s="32"/>
      <c r="E13" s="31"/>
      <c r="F13" s="34"/>
      <c r="G13" s="33"/>
      <c r="H13" s="31"/>
      <c r="I13" s="34"/>
      <c r="J13" s="32"/>
      <c r="K13" s="31"/>
      <c r="L13" s="34"/>
      <c r="M13" s="33"/>
      <c r="N13" s="30"/>
      <c r="O13" s="33"/>
      <c r="P13" s="32">
        <v>40</v>
      </c>
      <c r="Q13" s="31">
        <v>5</v>
      </c>
      <c r="R13" s="51">
        <f>Q13*2</f>
        <v>10</v>
      </c>
      <c r="S13" s="33"/>
      <c r="T13" s="31"/>
      <c r="U13" s="34"/>
      <c r="V13" s="32"/>
      <c r="W13" s="31"/>
      <c r="X13" s="34"/>
      <c r="Y13" s="32"/>
      <c r="Z13" s="31"/>
      <c r="AA13" s="34"/>
      <c r="AB13" s="32">
        <v>61</v>
      </c>
      <c r="AC13" s="31">
        <v>8</v>
      </c>
      <c r="AD13" s="51">
        <f>AC13*2</f>
        <v>16</v>
      </c>
    </row>
    <row r="14" spans="1:30" x14ac:dyDescent="0.25">
      <c r="A14" s="30"/>
      <c r="B14" s="31"/>
      <c r="C14" s="34"/>
      <c r="D14" s="32"/>
      <c r="E14" s="31"/>
      <c r="F14" s="34"/>
      <c r="G14" s="33"/>
      <c r="H14" s="31"/>
      <c r="I14" s="34"/>
      <c r="J14" s="32"/>
      <c r="K14" s="31"/>
      <c r="L14" s="34"/>
      <c r="M14" s="33"/>
      <c r="N14" s="30"/>
      <c r="O14" s="33"/>
      <c r="P14" s="32">
        <v>41</v>
      </c>
      <c r="Q14" s="31">
        <v>3</v>
      </c>
      <c r="R14" s="51">
        <f>Q14*2</f>
        <v>6</v>
      </c>
      <c r="S14" s="33"/>
      <c r="T14" s="31"/>
      <c r="U14" s="34"/>
      <c r="V14" s="32"/>
      <c r="W14" s="31"/>
      <c r="X14" s="34"/>
      <c r="Y14" s="32"/>
      <c r="Z14" s="31"/>
      <c r="AA14" s="34"/>
      <c r="AB14" s="32"/>
      <c r="AC14" s="31"/>
      <c r="AD14" s="34"/>
    </row>
    <row r="15" spans="1:30" x14ac:dyDescent="0.25">
      <c r="A15" s="30"/>
      <c r="B15" s="31"/>
      <c r="C15" s="34"/>
      <c r="D15" s="32"/>
      <c r="E15" s="31"/>
      <c r="F15" s="34"/>
      <c r="G15" s="33"/>
      <c r="H15" s="31"/>
      <c r="I15" s="34"/>
      <c r="J15" s="32"/>
      <c r="K15" s="31"/>
      <c r="L15" s="34"/>
      <c r="M15" s="33"/>
      <c r="N15" s="30"/>
      <c r="O15" s="33"/>
      <c r="P15" s="32">
        <v>42</v>
      </c>
      <c r="Q15" s="31">
        <v>5</v>
      </c>
      <c r="R15" s="54">
        <f>Q15*1</f>
        <v>5</v>
      </c>
      <c r="S15" s="33"/>
      <c r="T15" s="31"/>
      <c r="U15" s="34"/>
      <c r="V15" s="32"/>
      <c r="W15" s="31"/>
      <c r="X15" s="34"/>
      <c r="Y15" s="32"/>
      <c r="Z15" s="31"/>
      <c r="AA15" s="34"/>
      <c r="AB15" s="32"/>
      <c r="AC15" s="31"/>
      <c r="AD15" s="34"/>
    </row>
    <row r="16" spans="1:30" x14ac:dyDescent="0.25">
      <c r="A16" s="35" t="s">
        <v>289</v>
      </c>
      <c r="B16" s="58">
        <f>SUM(B4:B15)</f>
        <v>10</v>
      </c>
      <c r="C16" s="59">
        <f>SUM(C4:C15)</f>
        <v>30</v>
      </c>
      <c r="D16" s="36" t="s">
        <v>289</v>
      </c>
      <c r="E16" s="58">
        <f>SUM(E4:E15)</f>
        <v>7</v>
      </c>
      <c r="F16" s="59">
        <f>SUM(F4:F15)</f>
        <v>14</v>
      </c>
      <c r="G16" s="37" t="s">
        <v>289</v>
      </c>
      <c r="H16" s="58">
        <f>SUM(H4:H15)</f>
        <v>11</v>
      </c>
      <c r="I16" s="59">
        <f>SUM(I4:I15)</f>
        <v>25</v>
      </c>
      <c r="J16" s="36" t="s">
        <v>289</v>
      </c>
      <c r="K16" s="58">
        <f>SUM(K4:K15)</f>
        <v>23</v>
      </c>
      <c r="L16" s="59">
        <f>SUM(L4:L15)</f>
        <v>43</v>
      </c>
      <c r="M16" s="37" t="s">
        <v>289</v>
      </c>
      <c r="N16" s="58">
        <f>SUM(N4:N15)</f>
        <v>33</v>
      </c>
      <c r="O16" s="59">
        <f>SUM(O4:O15)</f>
        <v>83</v>
      </c>
      <c r="P16" s="36" t="s">
        <v>289</v>
      </c>
      <c r="Q16" s="58">
        <f>SUM(Q4:Q15)</f>
        <v>77</v>
      </c>
      <c r="R16" s="59">
        <f>SUM(R4:R15)</f>
        <v>181</v>
      </c>
      <c r="S16" s="37" t="s">
        <v>289</v>
      </c>
      <c r="T16" s="58">
        <f>SUM(T4:T15)</f>
        <v>33</v>
      </c>
      <c r="U16" s="59">
        <f>SUM(U4:U15)</f>
        <v>89</v>
      </c>
      <c r="V16" s="36" t="s">
        <v>289</v>
      </c>
      <c r="W16" s="58">
        <f>SUM(W4:W15)</f>
        <v>18</v>
      </c>
      <c r="X16" s="59">
        <f>SUM(X4:X15)</f>
        <v>23</v>
      </c>
      <c r="Y16" s="36" t="s">
        <v>289</v>
      </c>
      <c r="Z16" s="58">
        <f>SUM(Z4:Z15)</f>
        <v>43</v>
      </c>
      <c r="AA16" s="59">
        <f>SUM(AA4:AA15)</f>
        <v>73</v>
      </c>
      <c r="AB16" s="36" t="s">
        <v>289</v>
      </c>
      <c r="AC16" s="58">
        <f>SUM(AC4:AC15)</f>
        <v>51</v>
      </c>
      <c r="AD16" s="59">
        <f>SUM(AD4:AD15)</f>
        <v>128</v>
      </c>
    </row>
    <row r="17" spans="1:30" x14ac:dyDescent="0.25">
      <c r="A17" s="35" t="s">
        <v>290</v>
      </c>
      <c r="B17" s="38"/>
      <c r="C17" s="60">
        <f>C16/90</f>
        <v>0.33333333333333331</v>
      </c>
      <c r="D17" s="36" t="s">
        <v>290</v>
      </c>
      <c r="E17" s="38"/>
      <c r="F17" s="60">
        <f>F16/40</f>
        <v>0.35</v>
      </c>
      <c r="G17" s="37" t="s">
        <v>290</v>
      </c>
      <c r="H17" s="38"/>
      <c r="I17" s="60">
        <f>I16/50</f>
        <v>0.5</v>
      </c>
      <c r="J17" s="36" t="s">
        <v>290</v>
      </c>
      <c r="K17" s="38"/>
      <c r="L17" s="60">
        <f>L16/90</f>
        <v>0.4777777777777778</v>
      </c>
      <c r="M17" s="37" t="s">
        <v>290</v>
      </c>
      <c r="N17" s="39"/>
      <c r="O17" s="61">
        <f>O16/120</f>
        <v>0.69166666666666665</v>
      </c>
      <c r="P17" s="36" t="s">
        <v>290</v>
      </c>
      <c r="Q17" s="38"/>
      <c r="R17" s="60">
        <f>R16/270</f>
        <v>0.67037037037037039</v>
      </c>
      <c r="S17" s="37" t="s">
        <v>290</v>
      </c>
      <c r="T17" s="38"/>
      <c r="U17" s="60">
        <f>U16/190</f>
        <v>0.46842105263157896</v>
      </c>
      <c r="V17" s="36" t="s">
        <v>290</v>
      </c>
      <c r="W17" s="38"/>
      <c r="X17" s="60">
        <f>X16/40</f>
        <v>0.57499999999999996</v>
      </c>
      <c r="Y17" s="36" t="s">
        <v>290</v>
      </c>
      <c r="Z17" s="38"/>
      <c r="AA17" s="60">
        <f>AA16/80</f>
        <v>0.91249999999999998</v>
      </c>
      <c r="AB17" s="36" t="s">
        <v>290</v>
      </c>
      <c r="AC17" s="38"/>
      <c r="AD17" s="60">
        <f>AD16/260</f>
        <v>0.49230769230769234</v>
      </c>
    </row>
    <row r="19" spans="1:30" x14ac:dyDescent="0.25">
      <c r="A19" s="20" t="s">
        <v>331</v>
      </c>
      <c r="B19" s="62">
        <f>(C16+F16+I16+L16+O16+R16+U16+X16+AA16)/970</f>
        <v>0.57835051546391758</v>
      </c>
      <c r="C19" s="40"/>
    </row>
  </sheetData>
  <sheetProtection algorithmName="SHA-512" hashValue="WT6dVT2XBG7JCU5I+ZTlugTW+mvwvYbEFopn2ymUbhSKU7qohdn6xn2dD02yuhKqArAda1iQjsYXLNNAxtMjGA==" saltValue="i/8c/5okMlqsarFxWTugVw==" spinCount="100000" sheet="1" objects="1" scenarios="1"/>
  <mergeCells count="11">
    <mergeCell ref="A1:N1"/>
    <mergeCell ref="A2:C2"/>
    <mergeCell ref="D2:F2"/>
    <mergeCell ref="G2:I2"/>
    <mergeCell ref="J2:L2"/>
    <mergeCell ref="M2:O2"/>
    <mergeCell ref="P2:R2"/>
    <mergeCell ref="S2:U2"/>
    <mergeCell ref="V2:X2"/>
    <mergeCell ref="Y2:AA2"/>
    <mergeCell ref="AB2:AD2"/>
  </mergeCells>
  <phoneticPr fontId="14" type="noConversion"/>
  <pageMargins left="0.17" right="0.17" top="0.75" bottom="0.75" header="0.3" footer="0.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Readiness Tool</vt:lpstr>
      <vt:lpstr>Score &amp; Report</vt:lpstr>
      <vt:lpstr>Workings</vt:lpstr>
      <vt:lpstr>'Score &amp; Report'!Print_Area</vt:lpstr>
      <vt:lpstr>Workings!Print_Area</vt:lpstr>
      <vt:lpstr>'Readiness Tool'!Print_Titles</vt:lpstr>
      <vt:lpstr>'Score &amp; Report'!Print_Titles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Smart, Deborah</dc:creator>
  <cp:lastModifiedBy>Brian Plamondon</cp:lastModifiedBy>
  <cp:lastPrinted>2017-01-19T14:50:36Z</cp:lastPrinted>
  <dcterms:created xsi:type="dcterms:W3CDTF">2016-06-01T18:57:44Z</dcterms:created>
  <dcterms:modified xsi:type="dcterms:W3CDTF">2017-01-19T17:38:04Z</dcterms:modified>
</cp:coreProperties>
</file>